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100-63521101 ... komunálního, tříděného a biologicky rozložitelného odpadu u OŘ Ostrava - PB\01_ZD\"/>
    </mc:Choice>
  </mc:AlternateContent>
  <bookViews>
    <workbookView xWindow="0" yWindow="0" windowWidth="28800" windowHeight="10575"/>
  </bookViews>
  <sheets>
    <sheet name="ČÁST 1 - Bruntálsko" sheetId="1" r:id="rId1"/>
    <sheet name="ČÁST 2 - Karvinsko" sheetId="2" r:id="rId2"/>
  </sheets>
  <definedNames>
    <definedName name="_xlnm._FilterDatabase" localSheetId="0" hidden="1">'ČÁST 1 - Bruntálsko'!$A$4:$N$19</definedName>
    <definedName name="_xlnm._FilterDatabase" localSheetId="1" hidden="1">'ČÁST 2 - Karvinsko'!$A$4:$N$27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2" l="1"/>
  <c r="N17" i="2"/>
  <c r="N18" i="2"/>
  <c r="N20" i="2"/>
  <c r="N27" i="2"/>
  <c r="N26" i="2"/>
  <c r="N25" i="2"/>
  <c r="N24" i="2"/>
  <c r="N23" i="2"/>
  <c r="N22" i="2"/>
  <c r="N21" i="2"/>
  <c r="N15" i="2"/>
  <c r="N14" i="2"/>
  <c r="N13" i="2"/>
  <c r="N12" i="2"/>
  <c r="N11" i="2"/>
  <c r="N10" i="2"/>
  <c r="N9" i="2"/>
  <c r="N8" i="2"/>
  <c r="N7" i="2"/>
  <c r="N6" i="2"/>
  <c r="N5" i="2"/>
  <c r="N19" i="1" l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 l="1"/>
  <c r="N23" i="1" s="1"/>
  <c r="F43" i="2"/>
  <c r="F42" i="2"/>
  <c r="F41" i="2"/>
  <c r="F40" i="2"/>
  <c r="F39" i="2"/>
  <c r="F38" i="2"/>
  <c r="F37" i="2"/>
  <c r="F34" i="2"/>
  <c r="F33" i="2"/>
  <c r="F32" i="2"/>
  <c r="N19" i="2"/>
  <c r="N31" i="2" s="1"/>
  <c r="F35" i="1"/>
  <c r="F34" i="1"/>
  <c r="F33" i="1"/>
  <c r="F32" i="1"/>
  <c r="F31" i="1"/>
  <c r="F30" i="1"/>
  <c r="F29" i="1"/>
  <c r="F26" i="1"/>
  <c r="F25" i="1"/>
  <c r="F24" i="1"/>
  <c r="N25" i="1" l="1"/>
  <c r="N28" i="1" s="1"/>
  <c r="N33" i="2"/>
  <c r="N36" i="2" s="1"/>
</calcChain>
</file>

<file path=xl/sharedStrings.xml><?xml version="1.0" encoding="utf-8"?>
<sst xmlns="http://schemas.openxmlformats.org/spreadsheetml/2006/main" count="378" uniqueCount="103">
  <si>
    <t>PRAVIDELNÉ SLUŽBY</t>
  </si>
  <si>
    <t>Specifikace místa plnění (Stanoviště)</t>
  </si>
  <si>
    <t>Poptávaná služba - základní parametry</t>
  </si>
  <si>
    <t xml:space="preserve">Cenová nabídka </t>
  </si>
  <si>
    <t>ORP</t>
  </si>
  <si>
    <t>Stanoviště</t>
  </si>
  <si>
    <t>Ulice</t>
  </si>
  <si>
    <t>čp.</t>
  </si>
  <si>
    <t>č.or.</t>
  </si>
  <si>
    <t>Pošta</t>
  </si>
  <si>
    <t>Druh odpadu</t>
  </si>
  <si>
    <t>Datum počátku služby</t>
  </si>
  <si>
    <t>Počet měsíců za celou dobu plnění</t>
  </si>
  <si>
    <t>Typ nádoby</t>
  </si>
  <si>
    <t>Počet nádob</t>
  </si>
  <si>
    <t>Frekvence svozu</t>
  </si>
  <si>
    <t>Cena za měsíc
v ,-Kč bez DPH</t>
  </si>
  <si>
    <t>Cena za celou dobu plnění 
(k 31.8.2023) 
v,-Kč bez DPH</t>
  </si>
  <si>
    <t>Bruntál žst.</t>
  </si>
  <si>
    <t>Nádražní</t>
  </si>
  <si>
    <t>Bruntál</t>
  </si>
  <si>
    <t>SKO</t>
  </si>
  <si>
    <t>K</t>
  </si>
  <si>
    <t>1x 7d.</t>
  </si>
  <si>
    <t>Bruntál TO</t>
  </si>
  <si>
    <t>Vrchlického</t>
  </si>
  <si>
    <t>GPS: 49.9918292, 17.4744277</t>
  </si>
  <si>
    <t>Milotice nad Opavou žst.</t>
  </si>
  <si>
    <t>Milotice nad Opavou</t>
  </si>
  <si>
    <t>P</t>
  </si>
  <si>
    <t>1x 14d.</t>
  </si>
  <si>
    <t>Valšov žst.</t>
  </si>
  <si>
    <t>69</t>
  </si>
  <si>
    <t/>
  </si>
  <si>
    <t>Valšov</t>
  </si>
  <si>
    <t>Valšov st. 1</t>
  </si>
  <si>
    <t>Valšov st. 2</t>
  </si>
  <si>
    <t>Bruntál st. 1</t>
  </si>
  <si>
    <t>Bruntál st. 2</t>
  </si>
  <si>
    <t>Dětřichov žst.</t>
  </si>
  <si>
    <t>Dětřichov</t>
  </si>
  <si>
    <t>Moravský Beroun žst.</t>
  </si>
  <si>
    <t>Moravský Beroun</t>
  </si>
  <si>
    <t>MIMOŘÁDNÉ SLUŽBY</t>
  </si>
  <si>
    <t>CELKOVÁ NABÍDKOVÁ CENA (HODNOTÍCÍ KRITÉRIUM ve smyslu čl. 13. Výzvy k podání nabídky)</t>
  </si>
  <si>
    <t>ODPADOVÁ NÁDOBA - PYTEL O OBJEMU 120 L</t>
  </si>
  <si>
    <t>cena za 1 svoz 1ks nádoby
v ,-Kč bez DPH</t>
  </si>
  <si>
    <t xml:space="preserve">množství svozů </t>
  </si>
  <si>
    <t>cena za celou dobu plnění 
(k 31.8.2023) 
v ,-Kč bez DPH</t>
  </si>
  <si>
    <t>ZA PRAVIDELNÉ SLUŽBY</t>
  </si>
  <si>
    <t>pytel 120l</t>
  </si>
  <si>
    <t>papír</t>
  </si>
  <si>
    <t xml:space="preserve">ZA MIMOŘÁDNÉ SLUŽBY </t>
  </si>
  <si>
    <t>plast</t>
  </si>
  <si>
    <t>ODPADOVÁ NÁDOBA (VIZ TABULKA"TYP NÁDOB včetně POŽADOVANÝCH OBJEMŮ")</t>
  </si>
  <si>
    <t>cena za 1  svoz 1ks nádoby
v ,-Kč bez DPH*</t>
  </si>
  <si>
    <t xml:space="preserve">ZA VŠECHNY SLUŽBY </t>
  </si>
  <si>
    <t>S</t>
  </si>
  <si>
    <t>sklo</t>
  </si>
  <si>
    <t>* bez ohledu na skutečnost, zda se jedná o svoz jednorázový v rámci jednoho či více dní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</si>
  <si>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</si>
  <si>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</si>
  <si>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</si>
  <si>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</si>
  <si>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</si>
  <si>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 xml:space="preserve">zkr. TO - traťový okrsek </t>
  </si>
  <si>
    <t>zkr. st. - stavědlo</t>
  </si>
  <si>
    <t>zkr. NS - napájecí stanice</t>
  </si>
  <si>
    <t>zkr. SKO - směsný komunální odpad</t>
  </si>
  <si>
    <t>INFORMACE A POKYNY K VYPLNĚNÍ</t>
  </si>
  <si>
    <t>1. buňky určené k vyplnění dodavatelem jsou podsvíceny žlutou barvou, do jiných takto neoznačených buněk není dodavatel oprávněn zasahovat!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</si>
  <si>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</si>
  <si>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</si>
  <si>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4. další požadavky a upřesňující informace uvedeny v čl. 10  POŽADAVKY NA ZPŮSOB ZPRACOVÁNÍ NABÍDKOVÉ CENY výzvy k podání nabídky</t>
  </si>
  <si>
    <t>Dětmarovice žst.</t>
  </si>
  <si>
    <t>Dětmarovice</t>
  </si>
  <si>
    <t>1x měs.</t>
  </si>
  <si>
    <t>1x 2měs.</t>
  </si>
  <si>
    <t>8108</t>
  </si>
  <si>
    <t>Albrechtice u Českého Těšína</t>
  </si>
  <si>
    <t>Albrechtice</t>
  </si>
  <si>
    <t>1x 7dní</t>
  </si>
  <si>
    <t>Horní Suchá, železniční zastávka</t>
  </si>
  <si>
    <t>Brigádnická</t>
  </si>
  <si>
    <t>GPS: 49.793056, 18.488007</t>
  </si>
  <si>
    <t>Horní Suchá</t>
  </si>
  <si>
    <t>Havířov, žst.</t>
  </si>
  <si>
    <t>Železničářů</t>
  </si>
  <si>
    <t>Havířov</t>
  </si>
  <si>
    <t>Havířov Suchá, železniční zastávka</t>
  </si>
  <si>
    <t>Na Pavlasůvce</t>
  </si>
  <si>
    <t>GPS: 49.790651, 18.460391</t>
  </si>
  <si>
    <t>Karviná TO</t>
  </si>
  <si>
    <t>125</t>
  </si>
  <si>
    <t>Petrovice u Karviné</t>
  </si>
  <si>
    <t>Karviná žst.</t>
  </si>
  <si>
    <t>Karviná</t>
  </si>
  <si>
    <t>Dětmarovice NS</t>
  </si>
  <si>
    <t>Havířov TO</t>
  </si>
  <si>
    <t> WGS-84: 49.994706, 17.474927</t>
  </si>
  <si>
    <t> WGS-84: 49.989577, 17.47336</t>
  </si>
  <si>
    <t> WGS-84: 49.93625, 17.437657</t>
  </si>
  <si>
    <t> WGS-84: 49.9301, 17.436156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</si>
</sst>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;@"/>
    <numFmt numFmtId="165" formatCode="#,##0.00\ _K_č"/>
    <numFmt numFmtId="166" formatCode="#,##0.00\ &quot;Kč&quot;"/>
  </numFmts>
  <fonts count="9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name val="Arial"/>
      <family val="2"/>
      <charset val="238"/>
    </font>
    <font>
      <sz val="9"/>
      <name val="Verdana"/>
      <family val="2"/>
      <charset val="238"/>
    </font>
    <font>
      <sz val="8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sz val="9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7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/>
    </xf>
    <xf numFmtId="0" fontId="4" fillId="0" borderId="14" xfId="1" applyFont="1" applyFill="1" applyBorder="1" applyAlignment="1">
      <alignment horizontal="left" vertical="center"/>
    </xf>
    <xf numFmtId="0" fontId="1" fillId="0" borderId="15" xfId="0" applyFont="1" applyFill="1" applyBorder="1" applyAlignment="1">
      <alignment vertical="center"/>
    </xf>
    <xf numFmtId="164" fontId="1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65" fontId="1" fillId="3" borderId="16" xfId="0" applyNumberFormat="1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vertical="center"/>
    </xf>
    <xf numFmtId="164" fontId="1" fillId="0" borderId="19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165" fontId="1" fillId="3" borderId="20" xfId="0" applyNumberFormat="1" applyFont="1" applyFill="1" applyBorder="1" applyAlignment="1">
      <alignment horizontal="right" vertical="center"/>
    </xf>
    <xf numFmtId="0" fontId="4" fillId="0" borderId="18" xfId="2" applyFont="1" applyFill="1" applyBorder="1" applyAlignment="1">
      <alignment horizontal="left" vertical="center"/>
    </xf>
    <xf numFmtId="0" fontId="4" fillId="0" borderId="12" xfId="2" applyFont="1" applyFill="1" applyBorder="1" applyAlignment="1">
      <alignment vertical="center"/>
    </xf>
    <xf numFmtId="0" fontId="4" fillId="0" borderId="12" xfId="1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vertical="center"/>
    </xf>
    <xf numFmtId="0" fontId="1" fillId="0" borderId="23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164" fontId="1" fillId="0" borderId="25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165" fontId="1" fillId="3" borderId="26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66" fontId="2" fillId="0" borderId="28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166" fontId="2" fillId="0" borderId="10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165" fontId="1" fillId="3" borderId="29" xfId="0" applyNumberFormat="1" applyFont="1" applyFill="1" applyBorder="1" applyAlignment="1">
      <alignment vertical="center"/>
    </xf>
    <xf numFmtId="0" fontId="1" fillId="0" borderId="29" xfId="0" applyFont="1" applyFill="1" applyBorder="1" applyAlignment="1">
      <alignment horizontal="center" vertical="center"/>
    </xf>
    <xf numFmtId="165" fontId="1" fillId="0" borderId="30" xfId="0" applyNumberFormat="1" applyFont="1" applyFill="1" applyBorder="1" applyAlignment="1">
      <alignment vertical="center"/>
    </xf>
    <xf numFmtId="0" fontId="2" fillId="0" borderId="31" xfId="0" applyFont="1" applyFill="1" applyBorder="1" applyAlignment="1">
      <alignment vertical="center"/>
    </xf>
    <xf numFmtId="0" fontId="2" fillId="0" borderId="32" xfId="0" applyFont="1" applyFill="1" applyBorder="1" applyAlignment="1">
      <alignment vertical="center"/>
    </xf>
    <xf numFmtId="166" fontId="2" fillId="0" borderId="33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165" fontId="1" fillId="3" borderId="12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165" fontId="1" fillId="3" borderId="23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42" xfId="0" applyFont="1" applyFill="1" applyBorder="1" applyAlignment="1">
      <alignment horizontal="left" vertical="center"/>
    </xf>
    <xf numFmtId="0" fontId="1" fillId="0" borderId="43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11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vertical="center" wrapText="1"/>
    </xf>
    <xf numFmtId="0" fontId="4" fillId="0" borderId="29" xfId="2" applyFont="1" applyFill="1" applyBorder="1" applyAlignment="1">
      <alignment horizontal="left" vertical="center" wrapText="1"/>
    </xf>
    <xf numFmtId="0" fontId="4" fillId="0" borderId="29" xfId="2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vertical="center"/>
    </xf>
    <xf numFmtId="0" fontId="4" fillId="0" borderId="30" xfId="0" applyFont="1" applyFill="1" applyBorder="1" applyAlignment="1">
      <alignment horizontal="center" vertical="center"/>
    </xf>
    <xf numFmtId="165" fontId="1" fillId="3" borderId="52" xfId="0" applyNumberFormat="1" applyFont="1" applyFill="1" applyBorder="1" applyAlignment="1">
      <alignment horizontal="right" vertical="center"/>
    </xf>
    <xf numFmtId="0" fontId="4" fillId="0" borderId="12" xfId="2" applyFont="1" applyFill="1" applyBorder="1" applyAlignment="1">
      <alignment horizontal="left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/>
    </xf>
    <xf numFmtId="0" fontId="4" fillId="0" borderId="18" xfId="0" applyFont="1" applyFill="1" applyBorder="1" applyAlignment="1">
      <alignment horizontal="center" vertical="center"/>
    </xf>
    <xf numFmtId="165" fontId="1" fillId="0" borderId="18" xfId="0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1" fontId="1" fillId="0" borderId="18" xfId="0" applyNumberFormat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vertical="center"/>
    </xf>
    <xf numFmtId="0" fontId="7" fillId="0" borderId="12" xfId="2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/>
    </xf>
    <xf numFmtId="165" fontId="1" fillId="0" borderId="24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/>
    </xf>
    <xf numFmtId="0" fontId="1" fillId="0" borderId="30" xfId="0" applyFont="1" applyFill="1" applyBorder="1" applyAlignment="1">
      <alignment vertical="center"/>
    </xf>
    <xf numFmtId="0" fontId="1" fillId="0" borderId="30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/>
    </xf>
    <xf numFmtId="0" fontId="4" fillId="0" borderId="23" xfId="2" applyFont="1" applyFill="1" applyBorder="1" applyAlignment="1">
      <alignment horizontal="left" vertical="center" wrapText="1"/>
    </xf>
    <xf numFmtId="0" fontId="4" fillId="0" borderId="23" xfId="2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/>
    </xf>
    <xf numFmtId="165" fontId="1" fillId="0" borderId="16" xfId="0" applyNumberFormat="1" applyFont="1" applyFill="1" applyBorder="1" applyAlignment="1">
      <alignment vertical="center"/>
    </xf>
    <xf numFmtId="165" fontId="1" fillId="0" borderId="52" xfId="0" applyNumberFormat="1" applyFont="1" applyFill="1" applyBorder="1" applyAlignment="1">
      <alignment vertical="center"/>
    </xf>
    <xf numFmtId="165" fontId="1" fillId="0" borderId="20" xfId="0" applyNumberFormat="1" applyFont="1" applyFill="1" applyBorder="1" applyAlignment="1">
      <alignment vertical="center"/>
    </xf>
    <xf numFmtId="165" fontId="1" fillId="0" borderId="26" xfId="0" applyNumberFormat="1" applyFont="1" applyFill="1" applyBorder="1" applyAlignment="1">
      <alignment vertical="center"/>
    </xf>
    <xf numFmtId="0" fontId="4" fillId="0" borderId="23" xfId="0" applyFont="1" applyFill="1" applyBorder="1" applyAlignment="1">
      <alignment horizontal="lef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45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/>
    </xf>
    <xf numFmtId="0" fontId="1" fillId="0" borderId="37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 vertical="center"/>
    </xf>
    <xf numFmtId="0" fontId="1" fillId="0" borderId="40" xfId="0" applyFont="1" applyFill="1" applyBorder="1" applyAlignment="1">
      <alignment horizontal="left" vertical="center"/>
    </xf>
    <xf numFmtId="0" fontId="1" fillId="0" borderId="41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horizontal="left" vertical="center"/>
    </xf>
    <xf numFmtId="0" fontId="6" fillId="0" borderId="46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48" xfId="0" applyFont="1" applyFill="1" applyBorder="1" applyAlignment="1">
      <alignment horizontal="left" vertical="center" wrapText="1"/>
    </xf>
    <xf numFmtId="0" fontId="1" fillId="3" borderId="49" xfId="0" applyFont="1" applyFill="1" applyBorder="1" applyAlignment="1">
      <alignment horizontal="left" vertical="center" wrapText="1"/>
    </xf>
    <xf numFmtId="0" fontId="1" fillId="3" borderId="50" xfId="0" applyFont="1" applyFill="1" applyBorder="1" applyAlignment="1">
      <alignment horizontal="left"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/>
    </xf>
    <xf numFmtId="166" fontId="2" fillId="0" borderId="28" xfId="0" applyNumberFormat="1" applyFont="1" applyFill="1" applyBorder="1" applyAlignment="1">
      <alignment horizontal="center" vertical="center"/>
    </xf>
    <xf numFmtId="166" fontId="2" fillId="0" borderId="35" xfId="0" applyNumberFormat="1" applyFont="1" applyFill="1" applyBorder="1" applyAlignment="1">
      <alignment horizontal="center" vertical="center"/>
    </xf>
    <xf numFmtId="166" fontId="2" fillId="0" borderId="33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166" fontId="2" fillId="2" borderId="28" xfId="0" applyNumberFormat="1" applyFont="1" applyFill="1" applyBorder="1" applyAlignment="1">
      <alignment horizontal="center" vertical="center"/>
    </xf>
    <xf numFmtId="166" fontId="2" fillId="2" borderId="35" xfId="0" applyNumberFormat="1" applyFont="1" applyFill="1" applyBorder="1" applyAlignment="1">
      <alignment horizontal="center" vertical="center"/>
    </xf>
    <xf numFmtId="166" fontId="2" fillId="2" borderId="3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53" xfId="0" applyFont="1" applyFill="1" applyBorder="1" applyAlignment="1">
      <alignment horizontal="left" vertical="center"/>
    </xf>
    <xf numFmtId="0" fontId="8" fillId="0" borderId="12" xfId="0" applyFont="1" applyBorder="1" applyAlignment="1">
      <alignment vertical="center" wrapText="1"/>
    </xf>
  </cellXfs>
  <cellStyles count="3">
    <cellStyle name="Normální" xfId="0" builtinId="0"/>
    <cellStyle name="Normální 27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selection activeCell="D16" sqref="D16"/>
    </sheetView>
  </sheetViews>
  <sheetFormatPr defaultColWidth="9" defaultRowHeight="11.25" x14ac:dyDescent="0.2"/>
  <cols>
    <col min="1" max="1" width="8.5" style="3" customWidth="1"/>
    <col min="2" max="2" width="21.25" style="2" customWidth="1"/>
    <col min="3" max="3" width="15.5" style="2" customWidth="1"/>
    <col min="4" max="4" width="17.75" style="2" customWidth="1"/>
    <col min="5" max="5" width="5.875" style="2" customWidth="1"/>
    <col min="6" max="6" width="20.875" style="2" customWidth="1"/>
    <col min="7" max="7" width="8.375" style="2" customWidth="1"/>
    <col min="8" max="9" width="11.25" style="3" customWidth="1"/>
    <col min="10" max="10" width="7.875" style="3" customWidth="1"/>
    <col min="11" max="11" width="9.125" style="3" customWidth="1"/>
    <col min="12" max="12" width="11.375" style="2" customWidth="1"/>
    <col min="13" max="13" width="15" style="2" customWidth="1"/>
    <col min="14" max="14" width="15.625" style="2" customWidth="1"/>
    <col min="15" max="16384" width="9" style="2"/>
  </cols>
  <sheetData>
    <row r="1" spans="1:16" ht="12" thickBot="1" x14ac:dyDescent="0.25">
      <c r="A1" s="1"/>
    </row>
    <row r="2" spans="1:16" ht="22.5" customHeight="1" thickBot="1" x14ac:dyDescent="0.25">
      <c r="A2" s="163" t="s">
        <v>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5"/>
    </row>
    <row r="3" spans="1:16" ht="37.5" customHeight="1" thickBot="1" x14ac:dyDescent="0.25">
      <c r="A3" s="166" t="s">
        <v>1</v>
      </c>
      <c r="B3" s="167"/>
      <c r="C3" s="167"/>
      <c r="D3" s="167"/>
      <c r="E3" s="167"/>
      <c r="F3" s="167"/>
      <c r="G3" s="167"/>
      <c r="H3" s="168" t="s">
        <v>2</v>
      </c>
      <c r="I3" s="169"/>
      <c r="J3" s="169"/>
      <c r="K3" s="169"/>
      <c r="L3" s="170"/>
      <c r="M3" s="167" t="s">
        <v>3</v>
      </c>
      <c r="N3" s="171"/>
    </row>
    <row r="4" spans="1:16" s="11" customFormat="1" ht="45.75" thickBot="1" x14ac:dyDescent="0.25">
      <c r="A4" s="4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6" t="s">
        <v>10</v>
      </c>
      <c r="H4" s="4" t="s">
        <v>11</v>
      </c>
      <c r="I4" s="7" t="s">
        <v>12</v>
      </c>
      <c r="J4" s="7" t="s">
        <v>13</v>
      </c>
      <c r="K4" s="7" t="s">
        <v>14</v>
      </c>
      <c r="L4" s="8" t="s">
        <v>15</v>
      </c>
      <c r="M4" s="9" t="s">
        <v>16</v>
      </c>
      <c r="N4" s="9" t="s">
        <v>17</v>
      </c>
    </row>
    <row r="5" spans="1:16" x14ac:dyDescent="0.2">
      <c r="A5" s="12">
        <v>8103</v>
      </c>
      <c r="B5" s="13" t="s">
        <v>18</v>
      </c>
      <c r="C5" s="14" t="s">
        <v>19</v>
      </c>
      <c r="D5" s="14">
        <v>1095</v>
      </c>
      <c r="E5" s="14">
        <v>43</v>
      </c>
      <c r="F5" s="14" t="s">
        <v>20</v>
      </c>
      <c r="G5" s="15" t="s">
        <v>21</v>
      </c>
      <c r="H5" s="16">
        <v>44562</v>
      </c>
      <c r="I5" s="17">
        <v>20</v>
      </c>
      <c r="J5" s="17" t="s">
        <v>22</v>
      </c>
      <c r="K5" s="17">
        <v>1</v>
      </c>
      <c r="L5" s="18" t="s">
        <v>23</v>
      </c>
      <c r="M5" s="19"/>
      <c r="N5" s="107">
        <f>M5*I5</f>
        <v>0</v>
      </c>
    </row>
    <row r="6" spans="1:16" x14ac:dyDescent="0.2">
      <c r="A6" s="25">
        <v>8103</v>
      </c>
      <c r="B6" s="21" t="s">
        <v>18</v>
      </c>
      <c r="C6" s="30" t="s">
        <v>19</v>
      </c>
      <c r="D6" s="30">
        <v>1095</v>
      </c>
      <c r="E6" s="30">
        <v>43</v>
      </c>
      <c r="F6" s="30" t="s">
        <v>20</v>
      </c>
      <c r="G6" s="21" t="s">
        <v>51</v>
      </c>
      <c r="H6" s="24">
        <v>44562</v>
      </c>
      <c r="I6" s="25">
        <v>20</v>
      </c>
      <c r="J6" s="51" t="s">
        <v>22</v>
      </c>
      <c r="K6" s="51">
        <v>1</v>
      </c>
      <c r="L6" s="101" t="s">
        <v>30</v>
      </c>
      <c r="M6" s="76"/>
      <c r="N6" s="108">
        <f t="shared" ref="N6:N19" si="0">M6*I6</f>
        <v>0</v>
      </c>
    </row>
    <row r="7" spans="1:16" x14ac:dyDescent="0.2">
      <c r="A7" s="25">
        <v>8103</v>
      </c>
      <c r="B7" s="21" t="s">
        <v>18</v>
      </c>
      <c r="C7" s="30" t="s">
        <v>19</v>
      </c>
      <c r="D7" s="30">
        <v>1095</v>
      </c>
      <c r="E7" s="30">
        <v>43</v>
      </c>
      <c r="F7" s="30" t="s">
        <v>20</v>
      </c>
      <c r="G7" s="21" t="s">
        <v>53</v>
      </c>
      <c r="H7" s="24">
        <v>44562</v>
      </c>
      <c r="I7" s="25">
        <v>20</v>
      </c>
      <c r="J7" s="51" t="s">
        <v>22</v>
      </c>
      <c r="K7" s="51">
        <v>1</v>
      </c>
      <c r="L7" s="101" t="s">
        <v>30</v>
      </c>
      <c r="M7" s="76"/>
      <c r="N7" s="108">
        <f t="shared" si="0"/>
        <v>0</v>
      </c>
    </row>
    <row r="8" spans="1:16" x14ac:dyDescent="0.2">
      <c r="A8" s="25">
        <v>8103</v>
      </c>
      <c r="B8" s="21" t="s">
        <v>18</v>
      </c>
      <c r="C8" s="30" t="s">
        <v>19</v>
      </c>
      <c r="D8" s="30">
        <v>1095</v>
      </c>
      <c r="E8" s="30">
        <v>43</v>
      </c>
      <c r="F8" s="30" t="s">
        <v>20</v>
      </c>
      <c r="G8" s="21" t="s">
        <v>58</v>
      </c>
      <c r="H8" s="24">
        <v>44562</v>
      </c>
      <c r="I8" s="25">
        <v>20</v>
      </c>
      <c r="J8" s="51" t="s">
        <v>57</v>
      </c>
      <c r="K8" s="51">
        <v>1</v>
      </c>
      <c r="L8" s="101" t="s">
        <v>77</v>
      </c>
      <c r="M8" s="76"/>
      <c r="N8" s="108">
        <f t="shared" si="0"/>
        <v>0</v>
      </c>
    </row>
    <row r="9" spans="1:16" ht="31.5" x14ac:dyDescent="0.2">
      <c r="A9" s="70">
        <v>8103</v>
      </c>
      <c r="B9" s="49" t="s">
        <v>24</v>
      </c>
      <c r="C9" s="49" t="s">
        <v>25</v>
      </c>
      <c r="D9" s="102" t="s">
        <v>26</v>
      </c>
      <c r="E9" s="103"/>
      <c r="F9" s="99" t="s">
        <v>20</v>
      </c>
      <c r="G9" s="100" t="s">
        <v>21</v>
      </c>
      <c r="H9" s="24">
        <v>44562</v>
      </c>
      <c r="I9" s="51">
        <v>20</v>
      </c>
      <c r="J9" s="25" t="s">
        <v>22</v>
      </c>
      <c r="K9" s="25">
        <v>1</v>
      </c>
      <c r="L9" s="26" t="s">
        <v>30</v>
      </c>
      <c r="M9" s="27"/>
      <c r="N9" s="109">
        <f t="shared" si="0"/>
        <v>0</v>
      </c>
    </row>
    <row r="10" spans="1:16" ht="31.5" x14ac:dyDescent="0.2">
      <c r="A10" s="25">
        <v>8103</v>
      </c>
      <c r="B10" s="49" t="s">
        <v>24</v>
      </c>
      <c r="C10" s="49" t="s">
        <v>25</v>
      </c>
      <c r="D10" s="102" t="s">
        <v>26</v>
      </c>
      <c r="E10" s="30"/>
      <c r="F10" s="30" t="s">
        <v>20</v>
      </c>
      <c r="G10" s="21" t="s">
        <v>51</v>
      </c>
      <c r="H10" s="24">
        <v>44562</v>
      </c>
      <c r="I10" s="25">
        <v>20</v>
      </c>
      <c r="J10" s="51" t="s">
        <v>57</v>
      </c>
      <c r="K10" s="51">
        <v>1</v>
      </c>
      <c r="L10" s="101" t="s">
        <v>30</v>
      </c>
      <c r="M10" s="76"/>
      <c r="N10" s="108">
        <f t="shared" si="0"/>
        <v>0</v>
      </c>
      <c r="P10" s="112"/>
    </row>
    <row r="11" spans="1:16" ht="31.5" x14ac:dyDescent="0.2">
      <c r="A11" s="25">
        <v>8103</v>
      </c>
      <c r="B11" s="49" t="s">
        <v>24</v>
      </c>
      <c r="C11" s="49" t="s">
        <v>25</v>
      </c>
      <c r="D11" s="102" t="s">
        <v>26</v>
      </c>
      <c r="E11" s="30"/>
      <c r="F11" s="30" t="s">
        <v>20</v>
      </c>
      <c r="G11" s="21" t="s">
        <v>53</v>
      </c>
      <c r="H11" s="24">
        <v>44562</v>
      </c>
      <c r="I11" s="25">
        <v>20</v>
      </c>
      <c r="J11" s="51" t="s">
        <v>57</v>
      </c>
      <c r="K11" s="51">
        <v>1</v>
      </c>
      <c r="L11" s="101" t="s">
        <v>30</v>
      </c>
      <c r="M11" s="76"/>
      <c r="N11" s="108">
        <f t="shared" si="0"/>
        <v>0</v>
      </c>
    </row>
    <row r="12" spans="1:16" x14ac:dyDescent="0.2">
      <c r="A12" s="20">
        <v>8103</v>
      </c>
      <c r="B12" s="22" t="s">
        <v>27</v>
      </c>
      <c r="C12" s="22"/>
      <c r="D12" s="22">
        <v>1</v>
      </c>
      <c r="E12" s="22"/>
      <c r="F12" s="22" t="s">
        <v>28</v>
      </c>
      <c r="G12" s="28" t="s">
        <v>21</v>
      </c>
      <c r="H12" s="24">
        <v>44562</v>
      </c>
      <c r="I12" s="25">
        <v>20</v>
      </c>
      <c r="J12" s="25" t="s">
        <v>29</v>
      </c>
      <c r="K12" s="25">
        <v>1</v>
      </c>
      <c r="L12" s="26" t="s">
        <v>30</v>
      </c>
      <c r="M12" s="27"/>
      <c r="N12" s="109">
        <f t="shared" si="0"/>
        <v>0</v>
      </c>
    </row>
    <row r="13" spans="1:16" x14ac:dyDescent="0.2">
      <c r="A13" s="20">
        <v>8103</v>
      </c>
      <c r="B13" s="22" t="s">
        <v>31</v>
      </c>
      <c r="C13" s="22"/>
      <c r="D13" s="22" t="s">
        <v>32</v>
      </c>
      <c r="E13" s="22" t="s">
        <v>33</v>
      </c>
      <c r="F13" s="22" t="s">
        <v>34</v>
      </c>
      <c r="G13" s="28" t="s">
        <v>21</v>
      </c>
      <c r="H13" s="24">
        <v>44562</v>
      </c>
      <c r="I13" s="25">
        <v>20</v>
      </c>
      <c r="J13" s="25" t="s">
        <v>29</v>
      </c>
      <c r="K13" s="25">
        <v>1</v>
      </c>
      <c r="L13" s="26" t="s">
        <v>30</v>
      </c>
      <c r="M13" s="27"/>
      <c r="N13" s="109">
        <f t="shared" si="0"/>
        <v>0</v>
      </c>
    </row>
    <row r="14" spans="1:16" ht="31.5" customHeight="1" x14ac:dyDescent="0.2">
      <c r="A14" s="20">
        <v>8103</v>
      </c>
      <c r="B14" s="29" t="s">
        <v>35</v>
      </c>
      <c r="C14" s="22"/>
      <c r="D14" s="175" t="s">
        <v>101</v>
      </c>
      <c r="E14" s="174"/>
      <c r="F14" s="22" t="s">
        <v>34</v>
      </c>
      <c r="G14" s="28" t="s">
        <v>21</v>
      </c>
      <c r="H14" s="24">
        <v>44562</v>
      </c>
      <c r="I14" s="25">
        <v>20</v>
      </c>
      <c r="J14" s="25" t="s">
        <v>29</v>
      </c>
      <c r="K14" s="25">
        <v>1</v>
      </c>
      <c r="L14" s="26" t="s">
        <v>30</v>
      </c>
      <c r="M14" s="27"/>
      <c r="N14" s="109">
        <f t="shared" si="0"/>
        <v>0</v>
      </c>
    </row>
    <row r="15" spans="1:16" ht="30.75" customHeight="1" x14ac:dyDescent="0.2">
      <c r="A15" s="20">
        <v>8103</v>
      </c>
      <c r="B15" s="29" t="s">
        <v>36</v>
      </c>
      <c r="C15" s="22"/>
      <c r="D15" s="175" t="s">
        <v>102</v>
      </c>
      <c r="E15" s="174"/>
      <c r="F15" s="22" t="s">
        <v>34</v>
      </c>
      <c r="G15" s="28" t="s">
        <v>21</v>
      </c>
      <c r="H15" s="24">
        <v>44562</v>
      </c>
      <c r="I15" s="25">
        <v>20</v>
      </c>
      <c r="J15" s="25" t="s">
        <v>29</v>
      </c>
      <c r="K15" s="25">
        <v>1</v>
      </c>
      <c r="L15" s="26" t="s">
        <v>30</v>
      </c>
      <c r="M15" s="27"/>
      <c r="N15" s="109">
        <f t="shared" si="0"/>
        <v>0</v>
      </c>
    </row>
    <row r="16" spans="1:16" ht="33.75" x14ac:dyDescent="0.2">
      <c r="A16" s="20">
        <v>8103</v>
      </c>
      <c r="B16" s="21" t="s">
        <v>37</v>
      </c>
      <c r="C16" s="22"/>
      <c r="D16" s="175" t="s">
        <v>99</v>
      </c>
      <c r="E16" s="174"/>
      <c r="F16" s="30" t="s">
        <v>20</v>
      </c>
      <c r="G16" s="23" t="s">
        <v>21</v>
      </c>
      <c r="H16" s="24">
        <v>44562</v>
      </c>
      <c r="I16" s="25">
        <v>20</v>
      </c>
      <c r="J16" s="25" t="s">
        <v>29</v>
      </c>
      <c r="K16" s="25">
        <v>1</v>
      </c>
      <c r="L16" s="26" t="s">
        <v>30</v>
      </c>
      <c r="M16" s="27"/>
      <c r="N16" s="109">
        <f t="shared" si="0"/>
        <v>0</v>
      </c>
    </row>
    <row r="17" spans="1:14" ht="33.75" x14ac:dyDescent="0.2">
      <c r="A17" s="20">
        <v>8103</v>
      </c>
      <c r="B17" s="21" t="s">
        <v>38</v>
      </c>
      <c r="C17" s="22"/>
      <c r="D17" s="175" t="s">
        <v>100</v>
      </c>
      <c r="E17" s="174"/>
      <c r="F17" s="30" t="s">
        <v>20</v>
      </c>
      <c r="G17" s="23" t="s">
        <v>21</v>
      </c>
      <c r="H17" s="24">
        <v>44562</v>
      </c>
      <c r="I17" s="25">
        <v>20</v>
      </c>
      <c r="J17" s="25" t="s">
        <v>29</v>
      </c>
      <c r="K17" s="25">
        <v>1</v>
      </c>
      <c r="L17" s="26" t="s">
        <v>30</v>
      </c>
      <c r="M17" s="27"/>
      <c r="N17" s="109">
        <f t="shared" si="0"/>
        <v>0</v>
      </c>
    </row>
    <row r="18" spans="1:14" x14ac:dyDescent="0.2">
      <c r="A18" s="20">
        <v>8103</v>
      </c>
      <c r="B18" s="21" t="s">
        <v>39</v>
      </c>
      <c r="C18" s="22"/>
      <c r="D18" s="103">
        <v>87</v>
      </c>
      <c r="E18" s="22"/>
      <c r="F18" s="22" t="s">
        <v>40</v>
      </c>
      <c r="G18" s="23" t="s">
        <v>21</v>
      </c>
      <c r="H18" s="24">
        <v>44562</v>
      </c>
      <c r="I18" s="25">
        <v>20</v>
      </c>
      <c r="J18" s="25" t="s">
        <v>29</v>
      </c>
      <c r="K18" s="25">
        <v>1</v>
      </c>
      <c r="L18" s="26" t="s">
        <v>30</v>
      </c>
      <c r="M18" s="27"/>
      <c r="N18" s="109">
        <f t="shared" si="0"/>
        <v>0</v>
      </c>
    </row>
    <row r="19" spans="1:14" ht="12" thickBot="1" x14ac:dyDescent="0.25">
      <c r="A19" s="31">
        <v>7110</v>
      </c>
      <c r="B19" s="32" t="s">
        <v>41</v>
      </c>
      <c r="C19" s="33" t="s">
        <v>19</v>
      </c>
      <c r="D19" s="33">
        <v>51</v>
      </c>
      <c r="E19" s="33"/>
      <c r="F19" s="33" t="s">
        <v>42</v>
      </c>
      <c r="G19" s="34" t="s">
        <v>21</v>
      </c>
      <c r="H19" s="35">
        <v>44562</v>
      </c>
      <c r="I19" s="36">
        <v>20</v>
      </c>
      <c r="J19" s="36" t="s">
        <v>29</v>
      </c>
      <c r="K19" s="36">
        <v>1</v>
      </c>
      <c r="L19" s="37" t="s">
        <v>23</v>
      </c>
      <c r="M19" s="38"/>
      <c r="N19" s="110">
        <f t="shared" si="0"/>
        <v>0</v>
      </c>
    </row>
    <row r="20" spans="1:14" ht="12" thickBot="1" x14ac:dyDescent="0.25">
      <c r="A20" s="1"/>
      <c r="B20" s="39"/>
      <c r="C20" s="39"/>
      <c r="D20" s="39"/>
      <c r="E20" s="39"/>
      <c r="F20" s="39"/>
      <c r="G20" s="39"/>
    </row>
    <row r="21" spans="1:14" ht="27" customHeight="1" thickBot="1" x14ac:dyDescent="0.25">
      <c r="B21" s="163" t="s">
        <v>43</v>
      </c>
      <c r="C21" s="164"/>
      <c r="D21" s="164"/>
      <c r="E21" s="164"/>
      <c r="F21" s="165"/>
      <c r="J21" s="118" t="s">
        <v>44</v>
      </c>
      <c r="K21" s="172"/>
      <c r="L21" s="172"/>
      <c r="M21" s="172"/>
      <c r="N21" s="173"/>
    </row>
    <row r="22" spans="1:14" ht="12" thickBot="1" x14ac:dyDescent="0.25">
      <c r="B22" s="40" t="s">
        <v>45</v>
      </c>
      <c r="C22" s="41"/>
      <c r="D22" s="41"/>
      <c r="E22" s="41"/>
      <c r="F22" s="42"/>
      <c r="J22" s="43"/>
      <c r="K22" s="44"/>
      <c r="L22" s="44"/>
      <c r="M22" s="44"/>
      <c r="N22" s="45"/>
    </row>
    <row r="23" spans="1:14" ht="59.25" customHeight="1" thickBot="1" x14ac:dyDescent="0.25">
      <c r="B23" s="46" t="s">
        <v>10</v>
      </c>
      <c r="C23" s="7" t="s">
        <v>13</v>
      </c>
      <c r="D23" s="7" t="s">
        <v>46</v>
      </c>
      <c r="E23" s="7" t="s">
        <v>47</v>
      </c>
      <c r="F23" s="8" t="s">
        <v>48</v>
      </c>
      <c r="J23" s="139" t="s">
        <v>49</v>
      </c>
      <c r="K23" s="140"/>
      <c r="L23" s="140"/>
      <c r="M23" s="141"/>
      <c r="N23" s="47">
        <f>SUM(N5:N19)</f>
        <v>0</v>
      </c>
    </row>
    <row r="24" spans="1:14" ht="12" thickBot="1" x14ac:dyDescent="0.25">
      <c r="B24" s="48" t="s">
        <v>21</v>
      </c>
      <c r="C24" s="49" t="s">
        <v>50</v>
      </c>
      <c r="D24" s="50"/>
      <c r="E24" s="51">
        <v>40</v>
      </c>
      <c r="F24" s="52">
        <f>E24*D24</f>
        <v>0</v>
      </c>
      <c r="J24" s="53"/>
      <c r="K24" s="54"/>
      <c r="L24" s="54"/>
      <c r="M24" s="54"/>
      <c r="N24" s="55"/>
    </row>
    <row r="25" spans="1:14" x14ac:dyDescent="0.2">
      <c r="B25" s="56" t="s">
        <v>51</v>
      </c>
      <c r="C25" s="21" t="s">
        <v>50</v>
      </c>
      <c r="D25" s="57"/>
      <c r="E25" s="25">
        <v>10</v>
      </c>
      <c r="F25" s="52">
        <f t="shared" ref="F25:F26" si="1">E25*D25</f>
        <v>0</v>
      </c>
      <c r="J25" s="142" t="s">
        <v>52</v>
      </c>
      <c r="K25" s="143"/>
      <c r="L25" s="143"/>
      <c r="M25" s="143"/>
      <c r="N25" s="148">
        <f>SUM(F24:F26,F29:F35)</f>
        <v>0</v>
      </c>
    </row>
    <row r="26" spans="1:14" ht="12" thickBot="1" x14ac:dyDescent="0.25">
      <c r="B26" s="56" t="s">
        <v>53</v>
      </c>
      <c r="C26" s="21" t="s">
        <v>50</v>
      </c>
      <c r="D26" s="57"/>
      <c r="E26" s="25">
        <v>10</v>
      </c>
      <c r="F26" s="52">
        <f t="shared" si="1"/>
        <v>0</v>
      </c>
      <c r="J26" s="144"/>
      <c r="K26" s="145"/>
      <c r="L26" s="145"/>
      <c r="M26" s="145"/>
      <c r="N26" s="149"/>
    </row>
    <row r="27" spans="1:14" ht="30" customHeight="1" thickBot="1" x14ac:dyDescent="0.25">
      <c r="B27" s="151" t="s">
        <v>54</v>
      </c>
      <c r="C27" s="152"/>
      <c r="D27" s="152"/>
      <c r="E27" s="152"/>
      <c r="F27" s="153"/>
      <c r="J27" s="146"/>
      <c r="K27" s="147"/>
      <c r="L27" s="147"/>
      <c r="M27" s="147"/>
      <c r="N27" s="150"/>
    </row>
    <row r="28" spans="1:14" ht="69.75" customHeight="1" thickBot="1" x14ac:dyDescent="0.25">
      <c r="B28" s="46" t="s">
        <v>10</v>
      </c>
      <c r="C28" s="7" t="s">
        <v>13</v>
      </c>
      <c r="D28" s="7" t="s">
        <v>55</v>
      </c>
      <c r="E28" s="7" t="s">
        <v>47</v>
      </c>
      <c r="F28" s="8" t="s">
        <v>48</v>
      </c>
      <c r="J28" s="154" t="s">
        <v>56</v>
      </c>
      <c r="K28" s="155"/>
      <c r="L28" s="155"/>
      <c r="M28" s="155"/>
      <c r="N28" s="160">
        <f>SUM(N23:N27)</f>
        <v>0</v>
      </c>
    </row>
    <row r="29" spans="1:14" x14ac:dyDescent="0.2">
      <c r="B29" s="48" t="s">
        <v>21</v>
      </c>
      <c r="C29" s="51" t="s">
        <v>29</v>
      </c>
      <c r="D29" s="50"/>
      <c r="E29" s="51">
        <v>5</v>
      </c>
      <c r="F29" s="52">
        <f t="shared" ref="F29:F35" si="2">E29*D29</f>
        <v>0</v>
      </c>
      <c r="J29" s="156"/>
      <c r="K29" s="157"/>
      <c r="L29" s="157"/>
      <c r="M29" s="157"/>
      <c r="N29" s="161"/>
    </row>
    <row r="30" spans="1:14" ht="12" thickBot="1" x14ac:dyDescent="0.25">
      <c r="B30" s="56" t="s">
        <v>21</v>
      </c>
      <c r="C30" s="25" t="s">
        <v>22</v>
      </c>
      <c r="D30" s="57"/>
      <c r="E30" s="25">
        <v>20</v>
      </c>
      <c r="F30" s="52">
        <f t="shared" si="2"/>
        <v>0</v>
      </c>
      <c r="J30" s="158"/>
      <c r="K30" s="159"/>
      <c r="L30" s="159"/>
      <c r="M30" s="159"/>
      <c r="N30" s="162"/>
    </row>
    <row r="31" spans="1:14" x14ac:dyDescent="0.2">
      <c r="B31" s="58" t="s">
        <v>51</v>
      </c>
      <c r="C31" s="25" t="s">
        <v>57</v>
      </c>
      <c r="D31" s="57"/>
      <c r="E31" s="25">
        <v>5</v>
      </c>
      <c r="F31" s="52">
        <f t="shared" si="2"/>
        <v>0</v>
      </c>
      <c r="M31" s="3"/>
      <c r="N31" s="3"/>
    </row>
    <row r="32" spans="1:14" x14ac:dyDescent="0.2">
      <c r="B32" s="58" t="s">
        <v>51</v>
      </c>
      <c r="C32" s="25" t="s">
        <v>22</v>
      </c>
      <c r="D32" s="57"/>
      <c r="E32" s="25">
        <v>10</v>
      </c>
      <c r="F32" s="52">
        <f t="shared" si="2"/>
        <v>0</v>
      </c>
      <c r="M32" s="3"/>
      <c r="N32" s="3"/>
    </row>
    <row r="33" spans="1:14" x14ac:dyDescent="0.2">
      <c r="B33" s="58" t="s">
        <v>53</v>
      </c>
      <c r="C33" s="25" t="s">
        <v>57</v>
      </c>
      <c r="D33" s="57"/>
      <c r="E33" s="25">
        <v>5</v>
      </c>
      <c r="F33" s="52">
        <f t="shared" si="2"/>
        <v>0</v>
      </c>
      <c r="M33" s="3"/>
      <c r="N33" s="3"/>
    </row>
    <row r="34" spans="1:14" x14ac:dyDescent="0.2">
      <c r="B34" s="58" t="s">
        <v>53</v>
      </c>
      <c r="C34" s="25" t="s">
        <v>22</v>
      </c>
      <c r="D34" s="57"/>
      <c r="E34" s="25">
        <v>10</v>
      </c>
      <c r="F34" s="52">
        <f t="shared" si="2"/>
        <v>0</v>
      </c>
      <c r="M34" s="3"/>
      <c r="N34" s="3"/>
    </row>
    <row r="35" spans="1:14" ht="12" thickBot="1" x14ac:dyDescent="0.25">
      <c r="B35" s="59" t="s">
        <v>58</v>
      </c>
      <c r="C35" s="36" t="s">
        <v>57</v>
      </c>
      <c r="D35" s="60"/>
      <c r="E35" s="36">
        <v>2</v>
      </c>
      <c r="F35" s="52">
        <f t="shared" si="2"/>
        <v>0</v>
      </c>
      <c r="M35" s="1"/>
      <c r="N35" s="1"/>
    </row>
    <row r="36" spans="1:14" ht="27" customHeight="1" x14ac:dyDescent="0.2">
      <c r="B36" s="116" t="s">
        <v>59</v>
      </c>
      <c r="C36" s="116"/>
      <c r="D36" s="116"/>
      <c r="E36" s="116"/>
      <c r="F36" s="116"/>
      <c r="M36" s="117"/>
      <c r="N36" s="117"/>
    </row>
    <row r="38" spans="1:14" ht="12" thickBot="1" x14ac:dyDescent="0.25"/>
    <row r="39" spans="1:14" ht="27" customHeight="1" thickBot="1" x14ac:dyDescent="0.25">
      <c r="A39" s="118" t="s">
        <v>60</v>
      </c>
      <c r="B39" s="119"/>
      <c r="C39" s="119"/>
      <c r="D39" s="119"/>
      <c r="E39" s="119"/>
      <c r="F39" s="120"/>
      <c r="H39" s="2"/>
      <c r="I39" s="2"/>
      <c r="J39" s="2"/>
      <c r="K39" s="2"/>
    </row>
    <row r="40" spans="1:14" x14ac:dyDescent="0.2">
      <c r="A40" s="121" t="s">
        <v>61</v>
      </c>
      <c r="B40" s="122"/>
      <c r="C40" s="122"/>
      <c r="D40" s="122"/>
      <c r="E40" s="122"/>
      <c r="F40" s="123"/>
      <c r="H40" s="2"/>
      <c r="I40" s="2"/>
      <c r="J40" s="61"/>
      <c r="K40" s="2"/>
      <c r="N40" s="61"/>
    </row>
    <row r="41" spans="1:14" x14ac:dyDescent="0.2">
      <c r="A41" s="124" t="s">
        <v>62</v>
      </c>
      <c r="B41" s="125"/>
      <c r="C41" s="125"/>
      <c r="D41" s="125"/>
      <c r="E41" s="125"/>
      <c r="F41" s="126"/>
      <c r="H41" s="2"/>
      <c r="I41" s="2"/>
      <c r="J41" s="61"/>
      <c r="K41" s="2"/>
      <c r="N41" s="61"/>
    </row>
    <row r="42" spans="1:14" x14ac:dyDescent="0.2">
      <c r="A42" s="124" t="s">
        <v>63</v>
      </c>
      <c r="B42" s="125"/>
      <c r="C42" s="125"/>
      <c r="D42" s="125"/>
      <c r="E42" s="125"/>
      <c r="F42" s="126"/>
      <c r="H42" s="2"/>
      <c r="I42" s="2"/>
      <c r="J42" s="61"/>
      <c r="K42" s="2"/>
      <c r="N42" s="61"/>
    </row>
    <row r="43" spans="1:14" x14ac:dyDescent="0.2">
      <c r="A43" s="62" t="s">
        <v>64</v>
      </c>
      <c r="B43" s="63"/>
      <c r="C43" s="63"/>
      <c r="D43" s="63"/>
      <c r="E43" s="63"/>
      <c r="F43" s="64"/>
      <c r="H43" s="2"/>
      <c r="I43" s="2"/>
      <c r="J43" s="61"/>
      <c r="K43" s="2"/>
      <c r="N43" s="61"/>
    </row>
    <row r="44" spans="1:14" x14ac:dyDescent="0.2">
      <c r="A44" s="62" t="s">
        <v>65</v>
      </c>
      <c r="B44" s="63"/>
      <c r="C44" s="63"/>
      <c r="D44" s="63"/>
      <c r="E44" s="63"/>
      <c r="F44" s="64"/>
      <c r="H44" s="2"/>
      <c r="I44" s="2"/>
      <c r="J44" s="61"/>
      <c r="K44" s="2"/>
      <c r="N44" s="61"/>
    </row>
    <row r="45" spans="1:14" x14ac:dyDescent="0.2">
      <c r="A45" s="62" t="s">
        <v>66</v>
      </c>
      <c r="B45" s="63"/>
      <c r="C45" s="63"/>
      <c r="D45" s="63"/>
      <c r="E45" s="63"/>
      <c r="F45" s="64"/>
      <c r="H45" s="2"/>
      <c r="I45" s="2"/>
      <c r="J45" s="61"/>
      <c r="K45" s="2"/>
      <c r="N45" s="61"/>
    </row>
    <row r="46" spans="1:14" ht="12" thickBot="1" x14ac:dyDescent="0.25">
      <c r="A46" s="127" t="s">
        <v>68</v>
      </c>
      <c r="B46" s="128"/>
      <c r="C46" s="128"/>
      <c r="D46" s="128"/>
      <c r="E46" s="128"/>
      <c r="F46" s="129"/>
      <c r="H46" s="2"/>
      <c r="I46" s="2"/>
      <c r="J46" s="2"/>
      <c r="K46" s="2"/>
    </row>
    <row r="47" spans="1:14" ht="12" thickBot="1" x14ac:dyDescent="0.25">
      <c r="B47" s="11"/>
      <c r="F47" s="61"/>
      <c r="M47" s="3"/>
      <c r="N47" s="3"/>
    </row>
    <row r="48" spans="1:14" ht="19.5" customHeight="1" thickBot="1" x14ac:dyDescent="0.25">
      <c r="A48" s="118" t="s">
        <v>69</v>
      </c>
      <c r="B48" s="119"/>
      <c r="C48" s="119"/>
      <c r="D48" s="119"/>
      <c r="E48" s="119"/>
      <c r="F48" s="120"/>
      <c r="M48" s="3"/>
      <c r="N48" s="3"/>
    </row>
    <row r="49" spans="1:14" x14ac:dyDescent="0.2">
      <c r="A49" s="130" t="s">
        <v>70</v>
      </c>
      <c r="B49" s="131"/>
      <c r="C49" s="131"/>
      <c r="D49" s="131"/>
      <c r="E49" s="131"/>
      <c r="F49" s="132"/>
    </row>
    <row r="50" spans="1:14" x14ac:dyDescent="0.2">
      <c r="A50" s="133"/>
      <c r="B50" s="134"/>
      <c r="C50" s="134"/>
      <c r="D50" s="134"/>
      <c r="E50" s="134"/>
      <c r="F50" s="135"/>
      <c r="N50" s="61"/>
    </row>
    <row r="51" spans="1:14" x14ac:dyDescent="0.2">
      <c r="A51" s="124" t="s">
        <v>71</v>
      </c>
      <c r="B51" s="125"/>
      <c r="C51" s="125"/>
      <c r="D51" s="125"/>
      <c r="E51" s="125"/>
      <c r="F51" s="126"/>
      <c r="N51" s="61"/>
    </row>
    <row r="52" spans="1:14" ht="41.25" customHeight="1" x14ac:dyDescent="0.2">
      <c r="A52" s="136" t="s">
        <v>72</v>
      </c>
      <c r="B52" s="137"/>
      <c r="C52" s="137"/>
      <c r="D52" s="137"/>
      <c r="E52" s="137"/>
      <c r="F52" s="138"/>
      <c r="N52" s="61"/>
    </row>
    <row r="53" spans="1:14" ht="42" customHeight="1" thickBot="1" x14ac:dyDescent="0.25">
      <c r="A53" s="113" t="s">
        <v>73</v>
      </c>
      <c r="B53" s="114"/>
      <c r="C53" s="114"/>
      <c r="D53" s="114"/>
      <c r="E53" s="114"/>
      <c r="F53" s="115"/>
      <c r="M53" s="39"/>
      <c r="N53" s="39"/>
    </row>
  </sheetData>
  <autoFilter ref="A4:N19"/>
  <mergeCells count="24">
    <mergeCell ref="A2:N2"/>
    <mergeCell ref="A3:G3"/>
    <mergeCell ref="H3:L3"/>
    <mergeCell ref="M3:N3"/>
    <mergeCell ref="B21:F21"/>
    <mergeCell ref="J21:N21"/>
    <mergeCell ref="J23:M23"/>
    <mergeCell ref="J25:M27"/>
    <mergeCell ref="N25:N27"/>
    <mergeCell ref="B27:F27"/>
    <mergeCell ref="J28:M30"/>
    <mergeCell ref="N28:N30"/>
    <mergeCell ref="A53:F53"/>
    <mergeCell ref="B36:F36"/>
    <mergeCell ref="M36:N36"/>
    <mergeCell ref="A39:F39"/>
    <mergeCell ref="A40:F40"/>
    <mergeCell ref="A41:F41"/>
    <mergeCell ref="A42:F42"/>
    <mergeCell ref="A46:F46"/>
    <mergeCell ref="A48:F48"/>
    <mergeCell ref="A49:F50"/>
    <mergeCell ref="A51:F51"/>
    <mergeCell ref="A52:F5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zoomScale="80" zoomScaleNormal="80" workbookViewId="0">
      <pane ySplit="4" topLeftCell="A5" activePane="bottomLeft" state="frozen"/>
      <selection activeCell="S14" sqref="S14"/>
      <selection pane="bottomLeft" activeCell="Q11" sqref="Q11"/>
    </sheetView>
  </sheetViews>
  <sheetFormatPr defaultColWidth="9" defaultRowHeight="12.75" x14ac:dyDescent="0.2"/>
  <cols>
    <col min="1" max="1" width="8.5" style="68" customWidth="1"/>
    <col min="2" max="2" width="21.25" style="66" customWidth="1"/>
    <col min="3" max="3" width="15.5" style="67" customWidth="1"/>
    <col min="4" max="4" width="10.5" style="67" customWidth="1"/>
    <col min="5" max="5" width="5.875" style="67" customWidth="1"/>
    <col min="6" max="6" width="20.875" style="67" customWidth="1"/>
    <col min="7" max="7" width="8.375" style="67" customWidth="1"/>
    <col min="8" max="9" width="11.25" style="68" customWidth="1"/>
    <col min="10" max="10" width="7.875" style="68" customWidth="1"/>
    <col min="11" max="11" width="9.125" style="68" customWidth="1"/>
    <col min="12" max="12" width="11.375" style="67" customWidth="1"/>
    <col min="13" max="13" width="15" style="67" customWidth="1"/>
    <col min="14" max="14" width="15.625" style="67" customWidth="1"/>
    <col min="15" max="15" width="9" style="67"/>
    <col min="16" max="16" width="10.625" style="67" customWidth="1"/>
    <col min="17" max="16384" width="9" style="67"/>
  </cols>
  <sheetData>
    <row r="1" spans="1:14" ht="13.5" thickBot="1" x14ac:dyDescent="0.25">
      <c r="A1" s="65"/>
    </row>
    <row r="2" spans="1:14" ht="22.5" customHeight="1" thickBot="1" x14ac:dyDescent="0.25">
      <c r="A2" s="163" t="s">
        <v>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5"/>
    </row>
    <row r="3" spans="1:14" ht="37.5" customHeight="1" thickBot="1" x14ac:dyDescent="0.25">
      <c r="A3" s="166" t="s">
        <v>1</v>
      </c>
      <c r="B3" s="167"/>
      <c r="C3" s="167"/>
      <c r="D3" s="167"/>
      <c r="E3" s="167"/>
      <c r="F3" s="167"/>
      <c r="G3" s="167"/>
      <c r="H3" s="168" t="s">
        <v>2</v>
      </c>
      <c r="I3" s="169"/>
      <c r="J3" s="169"/>
      <c r="K3" s="169"/>
      <c r="L3" s="170"/>
      <c r="M3" s="167" t="s">
        <v>3</v>
      </c>
      <c r="N3" s="171"/>
    </row>
    <row r="4" spans="1:14" s="66" customFormat="1" ht="45.75" thickBot="1" x14ac:dyDescent="0.25">
      <c r="A4" s="4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69" t="s">
        <v>10</v>
      </c>
      <c r="H4" s="4" t="s">
        <v>11</v>
      </c>
      <c r="I4" s="7" t="s">
        <v>12</v>
      </c>
      <c r="J4" s="7" t="s">
        <v>13</v>
      </c>
      <c r="K4" s="7" t="s">
        <v>14</v>
      </c>
      <c r="L4" s="8" t="s">
        <v>15</v>
      </c>
      <c r="M4" s="9" t="s">
        <v>16</v>
      </c>
      <c r="N4" s="8" t="s">
        <v>17</v>
      </c>
    </row>
    <row r="5" spans="1:14" x14ac:dyDescent="0.2">
      <c r="A5" s="70">
        <v>8111</v>
      </c>
      <c r="B5" s="71" t="s">
        <v>74</v>
      </c>
      <c r="C5" s="72"/>
      <c r="D5" s="73">
        <v>44</v>
      </c>
      <c r="E5" s="73" t="s">
        <v>33</v>
      </c>
      <c r="F5" s="72" t="s">
        <v>75</v>
      </c>
      <c r="G5" s="74" t="s">
        <v>21</v>
      </c>
      <c r="H5" s="24">
        <v>44562</v>
      </c>
      <c r="I5" s="51">
        <v>20</v>
      </c>
      <c r="J5" s="51" t="s">
        <v>29</v>
      </c>
      <c r="K5" s="51">
        <v>1</v>
      </c>
      <c r="L5" s="75" t="s">
        <v>30</v>
      </c>
      <c r="M5" s="76"/>
      <c r="N5" s="52">
        <f t="shared" ref="N5:N27" si="0">M5*I5</f>
        <v>0</v>
      </c>
    </row>
    <row r="6" spans="1:14" x14ac:dyDescent="0.2">
      <c r="A6" s="20">
        <v>8111</v>
      </c>
      <c r="B6" s="10" t="s">
        <v>74</v>
      </c>
      <c r="C6" s="77"/>
      <c r="D6" s="78">
        <v>44</v>
      </c>
      <c r="E6" s="78" t="s">
        <v>33</v>
      </c>
      <c r="F6" s="77" t="s">
        <v>75</v>
      </c>
      <c r="G6" s="79" t="s">
        <v>51</v>
      </c>
      <c r="H6" s="24">
        <v>44562</v>
      </c>
      <c r="I6" s="25">
        <v>20</v>
      </c>
      <c r="J6" s="25" t="s">
        <v>57</v>
      </c>
      <c r="K6" s="25">
        <v>1</v>
      </c>
      <c r="L6" s="80" t="s">
        <v>76</v>
      </c>
      <c r="M6" s="27"/>
      <c r="N6" s="81">
        <f t="shared" si="0"/>
        <v>0</v>
      </c>
    </row>
    <row r="7" spans="1:14" x14ac:dyDescent="0.2">
      <c r="A7" s="20">
        <v>8111</v>
      </c>
      <c r="B7" s="82" t="s">
        <v>74</v>
      </c>
      <c r="C7" s="83"/>
      <c r="D7" s="84">
        <v>44</v>
      </c>
      <c r="E7" s="84" t="s">
        <v>33</v>
      </c>
      <c r="F7" s="83" t="s">
        <v>75</v>
      </c>
      <c r="G7" s="79" t="s">
        <v>53</v>
      </c>
      <c r="H7" s="24">
        <v>44562</v>
      </c>
      <c r="I7" s="25">
        <v>20</v>
      </c>
      <c r="J7" s="25" t="s">
        <v>57</v>
      </c>
      <c r="K7" s="25">
        <v>1</v>
      </c>
      <c r="L7" s="80" t="s">
        <v>30</v>
      </c>
      <c r="M7" s="27"/>
      <c r="N7" s="81">
        <f t="shared" si="0"/>
        <v>0</v>
      </c>
    </row>
    <row r="8" spans="1:14" x14ac:dyDescent="0.2">
      <c r="A8" s="20">
        <v>8111</v>
      </c>
      <c r="B8" s="82" t="s">
        <v>74</v>
      </c>
      <c r="C8" s="83"/>
      <c r="D8" s="84">
        <v>44</v>
      </c>
      <c r="E8" s="84" t="s">
        <v>33</v>
      </c>
      <c r="F8" s="83" t="s">
        <v>75</v>
      </c>
      <c r="G8" s="79" t="s">
        <v>58</v>
      </c>
      <c r="H8" s="24">
        <v>44562</v>
      </c>
      <c r="I8" s="25">
        <v>20</v>
      </c>
      <c r="J8" s="25" t="s">
        <v>57</v>
      </c>
      <c r="K8" s="25">
        <v>1</v>
      </c>
      <c r="L8" s="85" t="s">
        <v>77</v>
      </c>
      <c r="M8" s="27"/>
      <c r="N8" s="81">
        <f t="shared" si="0"/>
        <v>0</v>
      </c>
    </row>
    <row r="9" spans="1:14" x14ac:dyDescent="0.2">
      <c r="A9" s="20">
        <v>8111</v>
      </c>
      <c r="B9" s="82" t="s">
        <v>97</v>
      </c>
      <c r="C9" s="83"/>
      <c r="D9" s="84">
        <v>1135</v>
      </c>
      <c r="E9" s="84" t="s">
        <v>33</v>
      </c>
      <c r="F9" s="83" t="s">
        <v>75</v>
      </c>
      <c r="G9" s="79" t="s">
        <v>21</v>
      </c>
      <c r="H9" s="24">
        <v>44562</v>
      </c>
      <c r="I9" s="25">
        <v>20</v>
      </c>
      <c r="J9" s="25" t="s">
        <v>29</v>
      </c>
      <c r="K9" s="25">
        <v>1</v>
      </c>
      <c r="L9" s="85" t="s">
        <v>30</v>
      </c>
      <c r="M9" s="27"/>
      <c r="N9" s="81">
        <f t="shared" si="0"/>
        <v>0</v>
      </c>
    </row>
    <row r="10" spans="1:14" ht="22.5" x14ac:dyDescent="0.2">
      <c r="A10" s="86" t="s">
        <v>78</v>
      </c>
      <c r="B10" s="82" t="s">
        <v>79</v>
      </c>
      <c r="C10" s="21" t="s">
        <v>19</v>
      </c>
      <c r="D10" s="25">
        <v>506</v>
      </c>
      <c r="E10" s="25"/>
      <c r="F10" s="21" t="s">
        <v>80</v>
      </c>
      <c r="G10" s="87" t="s">
        <v>21</v>
      </c>
      <c r="H10" s="24">
        <v>44562</v>
      </c>
      <c r="I10" s="25">
        <v>20</v>
      </c>
      <c r="J10" s="25" t="s">
        <v>29</v>
      </c>
      <c r="K10" s="25">
        <v>1</v>
      </c>
      <c r="L10" s="26" t="s">
        <v>81</v>
      </c>
      <c r="M10" s="27"/>
      <c r="N10" s="81">
        <f t="shared" si="0"/>
        <v>0</v>
      </c>
    </row>
    <row r="11" spans="1:14" ht="38.25" customHeight="1" x14ac:dyDescent="0.2">
      <c r="A11" s="86" t="s">
        <v>78</v>
      </c>
      <c r="B11" s="82" t="s">
        <v>82</v>
      </c>
      <c r="C11" s="21" t="s">
        <v>83</v>
      </c>
      <c r="D11" s="88" t="s">
        <v>84</v>
      </c>
      <c r="E11" s="25"/>
      <c r="F11" s="21" t="s">
        <v>85</v>
      </c>
      <c r="G11" s="89" t="s">
        <v>21</v>
      </c>
      <c r="H11" s="24">
        <v>44562</v>
      </c>
      <c r="I11" s="25">
        <v>20</v>
      </c>
      <c r="J11" s="25" t="s">
        <v>29</v>
      </c>
      <c r="K11" s="25">
        <v>1</v>
      </c>
      <c r="L11" s="26" t="s">
        <v>81</v>
      </c>
      <c r="M11" s="27"/>
      <c r="N11" s="81">
        <f t="shared" si="0"/>
        <v>0</v>
      </c>
    </row>
    <row r="12" spans="1:14" x14ac:dyDescent="0.2">
      <c r="A12" s="20" t="s">
        <v>78</v>
      </c>
      <c r="B12" s="10" t="s">
        <v>86</v>
      </c>
      <c r="C12" s="77" t="s">
        <v>87</v>
      </c>
      <c r="D12" s="78">
        <v>1300</v>
      </c>
      <c r="E12" s="78">
        <v>2</v>
      </c>
      <c r="F12" s="77" t="s">
        <v>88</v>
      </c>
      <c r="G12" s="79" t="s">
        <v>21</v>
      </c>
      <c r="H12" s="24">
        <v>44562</v>
      </c>
      <c r="I12" s="25">
        <v>20</v>
      </c>
      <c r="J12" s="25" t="s">
        <v>22</v>
      </c>
      <c r="K12" s="25">
        <v>1</v>
      </c>
      <c r="L12" s="26" t="s">
        <v>30</v>
      </c>
      <c r="M12" s="27"/>
      <c r="N12" s="81">
        <f t="shared" si="0"/>
        <v>0</v>
      </c>
    </row>
    <row r="13" spans="1:14" x14ac:dyDescent="0.2">
      <c r="A13" s="20" t="s">
        <v>78</v>
      </c>
      <c r="B13" s="10" t="s">
        <v>86</v>
      </c>
      <c r="C13" s="77" t="s">
        <v>87</v>
      </c>
      <c r="D13" s="78">
        <v>1300</v>
      </c>
      <c r="E13" s="78">
        <v>2</v>
      </c>
      <c r="F13" s="77" t="s">
        <v>88</v>
      </c>
      <c r="G13" s="79" t="s">
        <v>51</v>
      </c>
      <c r="H13" s="24">
        <v>44562</v>
      </c>
      <c r="I13" s="25">
        <v>20</v>
      </c>
      <c r="J13" s="25" t="s">
        <v>22</v>
      </c>
      <c r="K13" s="25">
        <v>1</v>
      </c>
      <c r="L13" s="26" t="s">
        <v>30</v>
      </c>
      <c r="M13" s="27"/>
      <c r="N13" s="81">
        <f t="shared" si="0"/>
        <v>0</v>
      </c>
    </row>
    <row r="14" spans="1:14" x14ac:dyDescent="0.2">
      <c r="A14" s="20" t="s">
        <v>78</v>
      </c>
      <c r="B14" s="82" t="s">
        <v>86</v>
      </c>
      <c r="C14" s="77" t="s">
        <v>87</v>
      </c>
      <c r="D14" s="78">
        <v>1300</v>
      </c>
      <c r="E14" s="78">
        <v>2</v>
      </c>
      <c r="F14" s="77" t="s">
        <v>88</v>
      </c>
      <c r="G14" s="79" t="s">
        <v>53</v>
      </c>
      <c r="H14" s="24">
        <v>44562</v>
      </c>
      <c r="I14" s="25">
        <v>20</v>
      </c>
      <c r="J14" s="25" t="s">
        <v>22</v>
      </c>
      <c r="K14" s="25">
        <v>1</v>
      </c>
      <c r="L14" s="26" t="s">
        <v>30</v>
      </c>
      <c r="M14" s="27"/>
      <c r="N14" s="81">
        <f t="shared" si="0"/>
        <v>0</v>
      </c>
    </row>
    <row r="15" spans="1:14" x14ac:dyDescent="0.2">
      <c r="A15" s="20" t="s">
        <v>78</v>
      </c>
      <c r="B15" s="82" t="s">
        <v>86</v>
      </c>
      <c r="C15" s="77" t="s">
        <v>87</v>
      </c>
      <c r="D15" s="78">
        <v>1300</v>
      </c>
      <c r="E15" s="78">
        <v>2</v>
      </c>
      <c r="F15" s="77" t="s">
        <v>88</v>
      </c>
      <c r="G15" s="79" t="s">
        <v>58</v>
      </c>
      <c r="H15" s="24">
        <v>44562</v>
      </c>
      <c r="I15" s="25">
        <v>20</v>
      </c>
      <c r="J15" s="25" t="s">
        <v>57</v>
      </c>
      <c r="K15" s="25">
        <v>1</v>
      </c>
      <c r="L15" s="85" t="s">
        <v>77</v>
      </c>
      <c r="M15" s="27"/>
      <c r="N15" s="81">
        <f t="shared" si="0"/>
        <v>0</v>
      </c>
    </row>
    <row r="16" spans="1:14" x14ac:dyDescent="0.2">
      <c r="A16" s="20">
        <v>8108</v>
      </c>
      <c r="B16" s="82" t="s">
        <v>98</v>
      </c>
      <c r="C16" s="77" t="s">
        <v>87</v>
      </c>
      <c r="D16" s="78">
        <v>1302</v>
      </c>
      <c r="E16" s="78">
        <v>6</v>
      </c>
      <c r="F16" s="77" t="s">
        <v>88</v>
      </c>
      <c r="G16" s="79" t="s">
        <v>21</v>
      </c>
      <c r="H16" s="24">
        <v>44562</v>
      </c>
      <c r="I16" s="25">
        <v>20</v>
      </c>
      <c r="J16" s="25" t="s">
        <v>57</v>
      </c>
      <c r="K16" s="25">
        <v>1</v>
      </c>
      <c r="L16" s="26" t="s">
        <v>30</v>
      </c>
      <c r="M16" s="27"/>
      <c r="N16" s="81">
        <f t="shared" si="0"/>
        <v>0</v>
      </c>
    </row>
    <row r="17" spans="1:14" x14ac:dyDescent="0.2">
      <c r="A17" s="20">
        <v>8108</v>
      </c>
      <c r="B17" s="82" t="s">
        <v>98</v>
      </c>
      <c r="C17" s="77" t="s">
        <v>87</v>
      </c>
      <c r="D17" s="78">
        <v>1302</v>
      </c>
      <c r="E17" s="78">
        <v>6</v>
      </c>
      <c r="F17" s="77" t="s">
        <v>88</v>
      </c>
      <c r="G17" s="79" t="s">
        <v>51</v>
      </c>
      <c r="H17" s="24">
        <v>44562</v>
      </c>
      <c r="I17" s="25">
        <v>20</v>
      </c>
      <c r="J17" s="25" t="s">
        <v>57</v>
      </c>
      <c r="K17" s="25">
        <v>1</v>
      </c>
      <c r="L17" s="26" t="s">
        <v>30</v>
      </c>
      <c r="M17" s="27"/>
      <c r="N17" s="81">
        <f t="shared" si="0"/>
        <v>0</v>
      </c>
    </row>
    <row r="18" spans="1:14" x14ac:dyDescent="0.2">
      <c r="A18" s="20">
        <v>8108</v>
      </c>
      <c r="B18" s="82" t="s">
        <v>98</v>
      </c>
      <c r="C18" s="77" t="s">
        <v>87</v>
      </c>
      <c r="D18" s="78">
        <v>1302</v>
      </c>
      <c r="E18" s="78">
        <v>6</v>
      </c>
      <c r="F18" s="77" t="s">
        <v>88</v>
      </c>
      <c r="G18" s="79" t="s">
        <v>53</v>
      </c>
      <c r="H18" s="24">
        <v>44562</v>
      </c>
      <c r="I18" s="25">
        <v>20</v>
      </c>
      <c r="J18" s="25" t="s">
        <v>57</v>
      </c>
      <c r="K18" s="25">
        <v>1</v>
      </c>
      <c r="L18" s="26" t="s">
        <v>30</v>
      </c>
      <c r="M18" s="27"/>
      <c r="N18" s="81">
        <f t="shared" si="0"/>
        <v>0</v>
      </c>
    </row>
    <row r="19" spans="1:14" ht="33" customHeight="1" x14ac:dyDescent="0.2">
      <c r="A19" s="20" t="s">
        <v>78</v>
      </c>
      <c r="B19" s="82" t="s">
        <v>89</v>
      </c>
      <c r="C19" s="77" t="s">
        <v>90</v>
      </c>
      <c r="D19" s="90" t="s">
        <v>91</v>
      </c>
      <c r="E19" s="78"/>
      <c r="F19" s="77" t="s">
        <v>88</v>
      </c>
      <c r="G19" s="79" t="s">
        <v>21</v>
      </c>
      <c r="H19" s="24">
        <v>44562</v>
      </c>
      <c r="I19" s="25">
        <v>20</v>
      </c>
      <c r="J19" s="25" t="s">
        <v>29</v>
      </c>
      <c r="K19" s="25">
        <v>1</v>
      </c>
      <c r="L19" s="26" t="s">
        <v>30</v>
      </c>
      <c r="M19" s="27"/>
      <c r="N19" s="81">
        <f t="shared" si="0"/>
        <v>0</v>
      </c>
    </row>
    <row r="20" spans="1:14" ht="12.75" customHeight="1" x14ac:dyDescent="0.2">
      <c r="A20" s="25">
        <v>8111</v>
      </c>
      <c r="B20" s="10" t="s">
        <v>92</v>
      </c>
      <c r="C20" s="77" t="s">
        <v>19</v>
      </c>
      <c r="D20" s="25">
        <v>694</v>
      </c>
      <c r="E20" s="78">
        <v>5</v>
      </c>
      <c r="F20" s="21" t="s">
        <v>96</v>
      </c>
      <c r="G20" s="79" t="s">
        <v>21</v>
      </c>
      <c r="H20" s="24">
        <v>44562</v>
      </c>
      <c r="I20" s="25">
        <v>20</v>
      </c>
      <c r="J20" s="25" t="s">
        <v>57</v>
      </c>
      <c r="K20" s="25">
        <v>1</v>
      </c>
      <c r="L20" s="26" t="s">
        <v>81</v>
      </c>
      <c r="M20" s="27"/>
      <c r="N20" s="81">
        <f t="shared" si="0"/>
        <v>0</v>
      </c>
    </row>
    <row r="21" spans="1:14" ht="12.75" customHeight="1" x14ac:dyDescent="0.2">
      <c r="A21" s="25">
        <v>8111</v>
      </c>
      <c r="B21" s="10" t="s">
        <v>92</v>
      </c>
      <c r="C21" s="77" t="s">
        <v>19</v>
      </c>
      <c r="D21" s="25">
        <v>694</v>
      </c>
      <c r="E21" s="78">
        <v>5</v>
      </c>
      <c r="F21" s="21" t="s">
        <v>96</v>
      </c>
      <c r="G21" s="79" t="s">
        <v>51</v>
      </c>
      <c r="H21" s="24">
        <v>44562</v>
      </c>
      <c r="I21" s="25">
        <v>20</v>
      </c>
      <c r="J21" s="25" t="s">
        <v>57</v>
      </c>
      <c r="K21" s="25">
        <v>1</v>
      </c>
      <c r="L21" s="26" t="s">
        <v>81</v>
      </c>
      <c r="M21" s="27"/>
      <c r="N21" s="81">
        <f t="shared" si="0"/>
        <v>0</v>
      </c>
    </row>
    <row r="22" spans="1:14" ht="12.75" customHeight="1" x14ac:dyDescent="0.2">
      <c r="A22" s="25">
        <v>8111</v>
      </c>
      <c r="B22" s="10" t="s">
        <v>92</v>
      </c>
      <c r="C22" s="77" t="s">
        <v>19</v>
      </c>
      <c r="D22" s="25">
        <v>694</v>
      </c>
      <c r="E22" s="78">
        <v>5</v>
      </c>
      <c r="F22" s="21" t="s">
        <v>96</v>
      </c>
      <c r="G22" s="79" t="s">
        <v>53</v>
      </c>
      <c r="H22" s="24">
        <v>44562</v>
      </c>
      <c r="I22" s="25">
        <v>20</v>
      </c>
      <c r="J22" s="25" t="s">
        <v>57</v>
      </c>
      <c r="K22" s="25">
        <v>1</v>
      </c>
      <c r="L22" s="26" t="s">
        <v>81</v>
      </c>
      <c r="M22" s="27"/>
      <c r="N22" s="81">
        <f t="shared" si="0"/>
        <v>0</v>
      </c>
    </row>
    <row r="23" spans="1:14" x14ac:dyDescent="0.2">
      <c r="A23" s="20">
        <v>8111</v>
      </c>
      <c r="B23" s="82" t="s">
        <v>95</v>
      </c>
      <c r="C23" s="83" t="s">
        <v>19</v>
      </c>
      <c r="D23" s="84">
        <v>695</v>
      </c>
      <c r="E23" s="84">
        <v>7</v>
      </c>
      <c r="F23" s="83" t="s">
        <v>96</v>
      </c>
      <c r="G23" s="79" t="s">
        <v>21</v>
      </c>
      <c r="H23" s="24">
        <v>44562</v>
      </c>
      <c r="I23" s="25">
        <v>20</v>
      </c>
      <c r="J23" s="25" t="s">
        <v>22</v>
      </c>
      <c r="K23" s="25">
        <v>1</v>
      </c>
      <c r="L23" s="26" t="s">
        <v>30</v>
      </c>
      <c r="M23" s="27"/>
      <c r="N23" s="81">
        <f t="shared" si="0"/>
        <v>0</v>
      </c>
    </row>
    <row r="24" spans="1:14" x14ac:dyDescent="0.2">
      <c r="A24" s="20">
        <v>8111</v>
      </c>
      <c r="B24" s="82" t="s">
        <v>95</v>
      </c>
      <c r="C24" s="83" t="s">
        <v>19</v>
      </c>
      <c r="D24" s="84">
        <v>695</v>
      </c>
      <c r="E24" s="84">
        <v>7</v>
      </c>
      <c r="F24" s="83" t="s">
        <v>96</v>
      </c>
      <c r="G24" s="79" t="s">
        <v>51</v>
      </c>
      <c r="H24" s="24">
        <v>44562</v>
      </c>
      <c r="I24" s="25">
        <v>20</v>
      </c>
      <c r="J24" s="25" t="s">
        <v>22</v>
      </c>
      <c r="K24" s="25">
        <v>1</v>
      </c>
      <c r="L24" s="26" t="s">
        <v>30</v>
      </c>
      <c r="M24" s="27"/>
      <c r="N24" s="81">
        <f t="shared" si="0"/>
        <v>0</v>
      </c>
    </row>
    <row r="25" spans="1:14" x14ac:dyDescent="0.2">
      <c r="A25" s="20">
        <v>8111</v>
      </c>
      <c r="B25" s="82" t="s">
        <v>95</v>
      </c>
      <c r="C25" s="83" t="s">
        <v>19</v>
      </c>
      <c r="D25" s="84">
        <v>695</v>
      </c>
      <c r="E25" s="84">
        <v>7</v>
      </c>
      <c r="F25" s="83" t="s">
        <v>96</v>
      </c>
      <c r="G25" s="79" t="s">
        <v>53</v>
      </c>
      <c r="H25" s="24">
        <v>44562</v>
      </c>
      <c r="I25" s="25">
        <v>20</v>
      </c>
      <c r="J25" s="25" t="s">
        <v>22</v>
      </c>
      <c r="K25" s="25">
        <v>1</v>
      </c>
      <c r="L25" s="26" t="s">
        <v>30</v>
      </c>
      <c r="M25" s="27"/>
      <c r="N25" s="81">
        <f t="shared" si="0"/>
        <v>0</v>
      </c>
    </row>
    <row r="26" spans="1:14" x14ac:dyDescent="0.2">
      <c r="A26" s="20">
        <v>8111</v>
      </c>
      <c r="B26" s="82" t="s">
        <v>95</v>
      </c>
      <c r="C26" s="83" t="s">
        <v>19</v>
      </c>
      <c r="D26" s="84">
        <v>695</v>
      </c>
      <c r="E26" s="84">
        <v>7</v>
      </c>
      <c r="F26" s="83" t="s">
        <v>96</v>
      </c>
      <c r="G26" s="79" t="s">
        <v>58</v>
      </c>
      <c r="H26" s="24">
        <v>44562</v>
      </c>
      <c r="I26" s="25">
        <v>20</v>
      </c>
      <c r="J26" s="25" t="s">
        <v>57</v>
      </c>
      <c r="K26" s="25">
        <v>1</v>
      </c>
      <c r="L26" s="85" t="s">
        <v>77</v>
      </c>
      <c r="M26" s="27"/>
      <c r="N26" s="81">
        <f t="shared" si="0"/>
        <v>0</v>
      </c>
    </row>
    <row r="27" spans="1:14" ht="13.5" thickBot="1" x14ac:dyDescent="0.25">
      <c r="A27" s="31">
        <v>8111</v>
      </c>
      <c r="B27" s="91" t="s">
        <v>94</v>
      </c>
      <c r="C27" s="104" t="s">
        <v>19</v>
      </c>
      <c r="D27" s="105" t="s">
        <v>93</v>
      </c>
      <c r="E27" s="105"/>
      <c r="F27" s="111" t="s">
        <v>94</v>
      </c>
      <c r="G27" s="92" t="s">
        <v>21</v>
      </c>
      <c r="H27" s="106">
        <v>44562</v>
      </c>
      <c r="I27" s="36">
        <v>20</v>
      </c>
      <c r="J27" s="36" t="s">
        <v>22</v>
      </c>
      <c r="K27" s="36">
        <v>1</v>
      </c>
      <c r="L27" s="37" t="s">
        <v>30</v>
      </c>
      <c r="M27" s="38"/>
      <c r="N27" s="93">
        <f t="shared" si="0"/>
        <v>0</v>
      </c>
    </row>
    <row r="28" spans="1:14" ht="13.5" thickBot="1" x14ac:dyDescent="0.25">
      <c r="A28" s="3"/>
      <c r="B28" s="11"/>
      <c r="C28" s="2"/>
      <c r="D28" s="2"/>
      <c r="E28" s="2"/>
      <c r="F28" s="2"/>
      <c r="G28" s="2"/>
      <c r="H28" s="3"/>
      <c r="I28" s="3"/>
      <c r="J28" s="3"/>
      <c r="K28" s="3"/>
      <c r="L28" s="2"/>
      <c r="M28" s="2"/>
      <c r="N28" s="2"/>
    </row>
    <row r="29" spans="1:14" ht="27" customHeight="1" thickBot="1" x14ac:dyDescent="0.25">
      <c r="A29" s="3"/>
      <c r="B29" s="163" t="s">
        <v>43</v>
      </c>
      <c r="C29" s="164"/>
      <c r="D29" s="164"/>
      <c r="E29" s="164"/>
      <c r="F29" s="165"/>
      <c r="G29" s="2"/>
      <c r="H29" s="3"/>
      <c r="I29" s="3"/>
      <c r="J29" s="118" t="s">
        <v>44</v>
      </c>
      <c r="K29" s="172"/>
      <c r="L29" s="172"/>
      <c r="M29" s="172"/>
      <c r="N29" s="173"/>
    </row>
    <row r="30" spans="1:14" ht="23.25" thickBot="1" x14ac:dyDescent="0.25">
      <c r="A30" s="3"/>
      <c r="B30" s="94" t="s">
        <v>45</v>
      </c>
      <c r="C30" s="41"/>
      <c r="D30" s="41"/>
      <c r="E30" s="41"/>
      <c r="F30" s="42"/>
      <c r="G30" s="2"/>
      <c r="H30" s="3"/>
      <c r="I30" s="3"/>
      <c r="J30" s="43"/>
      <c r="K30" s="44"/>
      <c r="L30" s="44"/>
      <c r="M30" s="44"/>
      <c r="N30" s="45"/>
    </row>
    <row r="31" spans="1:14" ht="59.25" customHeight="1" thickBot="1" x14ac:dyDescent="0.25">
      <c r="A31" s="3"/>
      <c r="B31" s="46" t="s">
        <v>10</v>
      </c>
      <c r="C31" s="7" t="s">
        <v>13</v>
      </c>
      <c r="D31" s="7" t="s">
        <v>46</v>
      </c>
      <c r="E31" s="7" t="s">
        <v>47</v>
      </c>
      <c r="F31" s="8" t="s">
        <v>48</v>
      </c>
      <c r="G31" s="2"/>
      <c r="H31" s="3"/>
      <c r="I31" s="3"/>
      <c r="J31" s="139" t="s">
        <v>49</v>
      </c>
      <c r="K31" s="140"/>
      <c r="L31" s="140"/>
      <c r="M31" s="141"/>
      <c r="N31" s="47">
        <f>SUM(N5:N27)</f>
        <v>0</v>
      </c>
    </row>
    <row r="32" spans="1:14" ht="13.5" thickBot="1" x14ac:dyDescent="0.25">
      <c r="A32" s="3"/>
      <c r="B32" s="95" t="s">
        <v>21</v>
      </c>
      <c r="C32" s="49" t="s">
        <v>50</v>
      </c>
      <c r="D32" s="50"/>
      <c r="E32" s="51">
        <v>50</v>
      </c>
      <c r="F32" s="52">
        <f>E32*D32</f>
        <v>0</v>
      </c>
      <c r="G32" s="2"/>
      <c r="H32" s="3"/>
      <c r="I32" s="3"/>
      <c r="J32" s="53"/>
      <c r="K32" s="54"/>
      <c r="L32" s="54"/>
      <c r="M32" s="54"/>
      <c r="N32" s="55"/>
    </row>
    <row r="33" spans="1:14" x14ac:dyDescent="0.2">
      <c r="A33" s="3"/>
      <c r="B33" s="96" t="s">
        <v>51</v>
      </c>
      <c r="C33" s="21" t="s">
        <v>50</v>
      </c>
      <c r="D33" s="57"/>
      <c r="E33" s="25">
        <v>20</v>
      </c>
      <c r="F33" s="52">
        <f t="shared" ref="F33:F34" si="1">E33*D33</f>
        <v>0</v>
      </c>
      <c r="G33" s="2"/>
      <c r="H33" s="3"/>
      <c r="I33" s="3"/>
      <c r="J33" s="142" t="s">
        <v>52</v>
      </c>
      <c r="K33" s="143"/>
      <c r="L33" s="143"/>
      <c r="M33" s="143"/>
      <c r="N33" s="148">
        <f>SUM(F32:F34,F37:F43)</f>
        <v>0</v>
      </c>
    </row>
    <row r="34" spans="1:14" ht="13.5" thickBot="1" x14ac:dyDescent="0.25">
      <c r="A34" s="3"/>
      <c r="B34" s="96" t="s">
        <v>53</v>
      </c>
      <c r="C34" s="21" t="s">
        <v>50</v>
      </c>
      <c r="D34" s="57"/>
      <c r="E34" s="25">
        <v>20</v>
      </c>
      <c r="F34" s="52">
        <f t="shared" si="1"/>
        <v>0</v>
      </c>
      <c r="G34" s="2"/>
      <c r="H34" s="3"/>
      <c r="I34" s="3"/>
      <c r="J34" s="144"/>
      <c r="K34" s="145"/>
      <c r="L34" s="145"/>
      <c r="M34" s="145"/>
      <c r="N34" s="149"/>
    </row>
    <row r="35" spans="1:14" ht="30" customHeight="1" thickBot="1" x14ac:dyDescent="0.25">
      <c r="A35" s="3"/>
      <c r="B35" s="151" t="s">
        <v>54</v>
      </c>
      <c r="C35" s="152"/>
      <c r="D35" s="152"/>
      <c r="E35" s="152"/>
      <c r="F35" s="153"/>
      <c r="G35" s="2"/>
      <c r="H35" s="3"/>
      <c r="I35" s="3"/>
      <c r="J35" s="146"/>
      <c r="K35" s="147"/>
      <c r="L35" s="147"/>
      <c r="M35" s="147"/>
      <c r="N35" s="150"/>
    </row>
    <row r="36" spans="1:14" ht="69.75" customHeight="1" thickBot="1" x14ac:dyDescent="0.25">
      <c r="A36" s="3"/>
      <c r="B36" s="46" t="s">
        <v>10</v>
      </c>
      <c r="C36" s="7" t="s">
        <v>13</v>
      </c>
      <c r="D36" s="7" t="s">
        <v>55</v>
      </c>
      <c r="E36" s="7" t="s">
        <v>47</v>
      </c>
      <c r="F36" s="8" t="s">
        <v>48</v>
      </c>
      <c r="G36" s="2"/>
      <c r="H36" s="3"/>
      <c r="I36" s="3"/>
      <c r="J36" s="154" t="s">
        <v>56</v>
      </c>
      <c r="K36" s="155"/>
      <c r="L36" s="155"/>
      <c r="M36" s="155"/>
      <c r="N36" s="160">
        <f>SUM(N31:N35)</f>
        <v>0</v>
      </c>
    </row>
    <row r="37" spans="1:14" x14ac:dyDescent="0.2">
      <c r="A37" s="3"/>
      <c r="B37" s="95" t="s">
        <v>21</v>
      </c>
      <c r="C37" s="51" t="s">
        <v>29</v>
      </c>
      <c r="D37" s="50"/>
      <c r="E37" s="51">
        <v>5</v>
      </c>
      <c r="F37" s="52">
        <f t="shared" ref="F37:F43" si="2">E37*D37</f>
        <v>0</v>
      </c>
      <c r="G37" s="2"/>
      <c r="H37" s="3"/>
      <c r="I37" s="3"/>
      <c r="J37" s="156"/>
      <c r="K37" s="157"/>
      <c r="L37" s="157"/>
      <c r="M37" s="157"/>
      <c r="N37" s="161"/>
    </row>
    <row r="38" spans="1:14" ht="13.5" thickBot="1" x14ac:dyDescent="0.25">
      <c r="A38" s="3"/>
      <c r="B38" s="96" t="s">
        <v>21</v>
      </c>
      <c r="C38" s="25" t="s">
        <v>22</v>
      </c>
      <c r="D38" s="57"/>
      <c r="E38" s="25">
        <v>20</v>
      </c>
      <c r="F38" s="52">
        <f t="shared" si="2"/>
        <v>0</v>
      </c>
      <c r="G38" s="2"/>
      <c r="H38" s="3"/>
      <c r="I38" s="3"/>
      <c r="J38" s="158"/>
      <c r="K38" s="159"/>
      <c r="L38" s="159"/>
      <c r="M38" s="159"/>
      <c r="N38" s="162"/>
    </row>
    <row r="39" spans="1:14" x14ac:dyDescent="0.2">
      <c r="A39" s="3"/>
      <c r="B39" s="97" t="s">
        <v>51</v>
      </c>
      <c r="C39" s="25" t="s">
        <v>57</v>
      </c>
      <c r="D39" s="57"/>
      <c r="E39" s="25">
        <v>5</v>
      </c>
      <c r="F39" s="52">
        <f t="shared" si="2"/>
        <v>0</v>
      </c>
      <c r="G39" s="2"/>
      <c r="H39" s="3"/>
      <c r="I39" s="3"/>
      <c r="J39" s="3"/>
      <c r="K39" s="3"/>
      <c r="L39" s="2"/>
      <c r="M39" s="3"/>
      <c r="N39" s="3"/>
    </row>
    <row r="40" spans="1:14" x14ac:dyDescent="0.2">
      <c r="A40" s="3"/>
      <c r="B40" s="97" t="s">
        <v>51</v>
      </c>
      <c r="C40" s="25" t="s">
        <v>22</v>
      </c>
      <c r="D40" s="57"/>
      <c r="E40" s="25">
        <v>10</v>
      </c>
      <c r="F40" s="52">
        <f t="shared" si="2"/>
        <v>0</v>
      </c>
      <c r="G40" s="2"/>
      <c r="H40" s="3"/>
      <c r="I40" s="3"/>
      <c r="J40" s="3"/>
      <c r="K40" s="3"/>
      <c r="L40" s="2"/>
      <c r="M40" s="3"/>
      <c r="N40" s="3"/>
    </row>
    <row r="41" spans="1:14" x14ac:dyDescent="0.2">
      <c r="A41" s="3"/>
      <c r="B41" s="97" t="s">
        <v>53</v>
      </c>
      <c r="C41" s="25" t="s">
        <v>57</v>
      </c>
      <c r="D41" s="57"/>
      <c r="E41" s="25">
        <v>5</v>
      </c>
      <c r="F41" s="52">
        <f t="shared" si="2"/>
        <v>0</v>
      </c>
      <c r="G41" s="2"/>
      <c r="H41" s="3"/>
      <c r="I41" s="3"/>
      <c r="J41" s="3"/>
      <c r="K41" s="3"/>
      <c r="L41" s="2"/>
      <c r="M41" s="3"/>
      <c r="N41" s="3"/>
    </row>
    <row r="42" spans="1:14" x14ac:dyDescent="0.2">
      <c r="A42" s="3"/>
      <c r="B42" s="97" t="s">
        <v>53</v>
      </c>
      <c r="C42" s="25" t="s">
        <v>22</v>
      </c>
      <c r="D42" s="57"/>
      <c r="E42" s="25">
        <v>10</v>
      </c>
      <c r="F42" s="52">
        <f t="shared" si="2"/>
        <v>0</v>
      </c>
      <c r="G42" s="2"/>
      <c r="H42" s="3"/>
      <c r="I42" s="3"/>
      <c r="J42" s="3"/>
      <c r="K42" s="3"/>
      <c r="L42" s="2"/>
      <c r="M42" s="3"/>
      <c r="N42" s="3"/>
    </row>
    <row r="43" spans="1:14" ht="13.5" thickBot="1" x14ac:dyDescent="0.25">
      <c r="A43" s="3"/>
      <c r="B43" s="98" t="s">
        <v>58</v>
      </c>
      <c r="C43" s="36" t="s">
        <v>57</v>
      </c>
      <c r="D43" s="60"/>
      <c r="E43" s="36">
        <v>2</v>
      </c>
      <c r="F43" s="52">
        <f t="shared" si="2"/>
        <v>0</v>
      </c>
      <c r="G43" s="2"/>
      <c r="H43" s="3"/>
      <c r="I43" s="3"/>
      <c r="J43" s="3"/>
      <c r="K43" s="3"/>
      <c r="L43" s="2"/>
      <c r="M43" s="1"/>
      <c r="N43" s="1"/>
    </row>
    <row r="44" spans="1:14" ht="27" customHeight="1" x14ac:dyDescent="0.2">
      <c r="A44" s="3"/>
      <c r="B44" s="116" t="s">
        <v>59</v>
      </c>
      <c r="C44" s="116"/>
      <c r="D44" s="116"/>
      <c r="E44" s="116"/>
      <c r="F44" s="116"/>
      <c r="G44" s="2"/>
      <c r="H44" s="3"/>
      <c r="I44" s="3"/>
      <c r="J44" s="3"/>
      <c r="K44" s="3"/>
      <c r="L44" s="2"/>
      <c r="M44" s="117"/>
      <c r="N44" s="117"/>
    </row>
    <row r="45" spans="1:14" x14ac:dyDescent="0.2">
      <c r="A45" s="3"/>
      <c r="B45" s="11"/>
      <c r="C45" s="2"/>
      <c r="D45" s="2"/>
      <c r="E45" s="2"/>
      <c r="F45" s="2"/>
      <c r="G45" s="2"/>
      <c r="H45" s="3"/>
      <c r="I45" s="3"/>
      <c r="J45" s="3"/>
      <c r="K45" s="3"/>
      <c r="L45" s="2"/>
      <c r="M45" s="2"/>
      <c r="N45" s="2"/>
    </row>
    <row r="46" spans="1:14" ht="13.5" thickBot="1" x14ac:dyDescent="0.25">
      <c r="A46" s="3"/>
      <c r="B46" s="11"/>
      <c r="C46" s="2"/>
      <c r="D46" s="2"/>
      <c r="E46" s="2"/>
      <c r="F46" s="2"/>
      <c r="G46" s="2"/>
      <c r="H46" s="3"/>
      <c r="I46" s="3"/>
      <c r="J46" s="3"/>
      <c r="K46" s="3"/>
      <c r="L46" s="2"/>
      <c r="M46" s="2"/>
      <c r="N46" s="2"/>
    </row>
    <row r="47" spans="1:14" s="2" customFormat="1" ht="27" customHeight="1" thickBot="1" x14ac:dyDescent="0.25">
      <c r="A47" s="118" t="s">
        <v>60</v>
      </c>
      <c r="B47" s="119"/>
      <c r="C47" s="119"/>
      <c r="D47" s="119"/>
      <c r="E47" s="119"/>
      <c r="F47" s="120"/>
    </row>
    <row r="48" spans="1:14" s="2" customFormat="1" ht="11.25" x14ac:dyDescent="0.2">
      <c r="A48" s="121" t="s">
        <v>61</v>
      </c>
      <c r="B48" s="122"/>
      <c r="C48" s="122"/>
      <c r="D48" s="122"/>
      <c r="E48" s="122"/>
      <c r="F48" s="123"/>
      <c r="J48" s="61"/>
      <c r="N48" s="61"/>
    </row>
    <row r="49" spans="1:14" s="2" customFormat="1" ht="11.25" x14ac:dyDescent="0.2">
      <c r="A49" s="124" t="s">
        <v>62</v>
      </c>
      <c r="B49" s="125"/>
      <c r="C49" s="125"/>
      <c r="D49" s="125"/>
      <c r="E49" s="125"/>
      <c r="F49" s="126"/>
      <c r="J49" s="61"/>
      <c r="N49" s="61"/>
    </row>
    <row r="50" spans="1:14" s="2" customFormat="1" ht="11.25" x14ac:dyDescent="0.2">
      <c r="A50" s="124" t="s">
        <v>63</v>
      </c>
      <c r="B50" s="125"/>
      <c r="C50" s="125"/>
      <c r="D50" s="125"/>
      <c r="E50" s="125"/>
      <c r="F50" s="126"/>
      <c r="J50" s="61"/>
      <c r="N50" s="61"/>
    </row>
    <row r="51" spans="1:14" s="2" customFormat="1" ht="11.25" x14ac:dyDescent="0.2">
      <c r="A51" s="62" t="s">
        <v>64</v>
      </c>
      <c r="B51" s="63"/>
      <c r="C51" s="63"/>
      <c r="D51" s="63"/>
      <c r="E51" s="63"/>
      <c r="F51" s="64"/>
      <c r="J51" s="61"/>
      <c r="N51" s="61"/>
    </row>
    <row r="52" spans="1:14" s="2" customFormat="1" ht="11.25" x14ac:dyDescent="0.2">
      <c r="A52" s="62" t="s">
        <v>65</v>
      </c>
      <c r="B52" s="63"/>
      <c r="C52" s="63"/>
      <c r="D52" s="63"/>
      <c r="E52" s="63"/>
      <c r="F52" s="64"/>
      <c r="J52" s="61"/>
      <c r="N52" s="61"/>
    </row>
    <row r="53" spans="1:14" s="2" customFormat="1" ht="11.25" x14ac:dyDescent="0.2">
      <c r="A53" s="62" t="s">
        <v>67</v>
      </c>
      <c r="B53" s="63"/>
      <c r="C53" s="63"/>
      <c r="D53" s="63"/>
      <c r="E53" s="63"/>
      <c r="F53" s="64"/>
      <c r="J53" s="61"/>
      <c r="N53" s="61"/>
    </row>
    <row r="54" spans="1:14" s="2" customFormat="1" ht="12" thickBot="1" x14ac:dyDescent="0.25">
      <c r="A54" s="127" t="s">
        <v>68</v>
      </c>
      <c r="B54" s="128"/>
      <c r="C54" s="128"/>
      <c r="D54" s="128"/>
      <c r="E54" s="128"/>
      <c r="F54" s="129"/>
    </row>
    <row r="55" spans="1:14" s="2" customFormat="1" ht="12" thickBot="1" x14ac:dyDescent="0.25">
      <c r="A55" s="3"/>
      <c r="B55" s="11"/>
      <c r="F55" s="61"/>
      <c r="H55" s="3"/>
      <c r="I55" s="3"/>
      <c r="J55" s="3"/>
      <c r="K55" s="3"/>
      <c r="M55" s="3"/>
      <c r="N55" s="3"/>
    </row>
    <row r="56" spans="1:14" s="2" customFormat="1" ht="19.5" customHeight="1" thickBot="1" x14ac:dyDescent="0.25">
      <c r="A56" s="118" t="s">
        <v>69</v>
      </c>
      <c r="B56" s="119"/>
      <c r="C56" s="119"/>
      <c r="D56" s="119"/>
      <c r="E56" s="119"/>
      <c r="F56" s="120"/>
      <c r="H56" s="3"/>
      <c r="I56" s="3"/>
      <c r="J56" s="3"/>
      <c r="K56" s="3"/>
      <c r="M56" s="3"/>
      <c r="N56" s="3"/>
    </row>
    <row r="57" spans="1:14" s="2" customFormat="1" ht="11.25" x14ac:dyDescent="0.2">
      <c r="A57" s="130" t="s">
        <v>70</v>
      </c>
      <c r="B57" s="131"/>
      <c r="C57" s="131"/>
      <c r="D57" s="131"/>
      <c r="E57" s="131"/>
      <c r="F57" s="132"/>
      <c r="H57" s="3"/>
      <c r="I57" s="3"/>
      <c r="J57" s="3"/>
      <c r="K57" s="3"/>
    </row>
    <row r="58" spans="1:14" s="2" customFormat="1" ht="11.25" x14ac:dyDescent="0.2">
      <c r="A58" s="133"/>
      <c r="B58" s="134"/>
      <c r="C58" s="134"/>
      <c r="D58" s="134"/>
      <c r="E58" s="134"/>
      <c r="F58" s="135"/>
      <c r="H58" s="3"/>
      <c r="I58" s="3"/>
      <c r="J58" s="3"/>
      <c r="K58" s="3"/>
      <c r="N58" s="61"/>
    </row>
    <row r="59" spans="1:14" s="2" customFormat="1" ht="11.25" x14ac:dyDescent="0.2">
      <c r="A59" s="124" t="s">
        <v>71</v>
      </c>
      <c r="B59" s="125"/>
      <c r="C59" s="125"/>
      <c r="D59" s="125"/>
      <c r="E59" s="125"/>
      <c r="F59" s="126"/>
      <c r="H59" s="3"/>
      <c r="I59" s="3"/>
      <c r="J59" s="3"/>
      <c r="K59" s="3"/>
      <c r="N59" s="61"/>
    </row>
    <row r="60" spans="1:14" s="2" customFormat="1" ht="41.25" customHeight="1" x14ac:dyDescent="0.2">
      <c r="A60" s="136" t="s">
        <v>72</v>
      </c>
      <c r="B60" s="137"/>
      <c r="C60" s="137"/>
      <c r="D60" s="137"/>
      <c r="E60" s="137"/>
      <c r="F60" s="138"/>
      <c r="H60" s="3"/>
      <c r="I60" s="3"/>
      <c r="J60" s="3"/>
      <c r="K60" s="3"/>
      <c r="N60" s="61"/>
    </row>
    <row r="61" spans="1:14" s="2" customFormat="1" ht="42" customHeight="1" thickBot="1" x14ac:dyDescent="0.25">
      <c r="A61" s="113" t="s">
        <v>73</v>
      </c>
      <c r="B61" s="114"/>
      <c r="C61" s="114"/>
      <c r="D61" s="114"/>
      <c r="E61" s="114"/>
      <c r="F61" s="115"/>
      <c r="H61" s="3"/>
      <c r="I61" s="3"/>
      <c r="J61" s="3"/>
      <c r="K61" s="3"/>
      <c r="M61" s="39"/>
      <c r="N61" s="39"/>
    </row>
  </sheetData>
  <autoFilter ref="A4:N27"/>
  <mergeCells count="24">
    <mergeCell ref="A2:N2"/>
    <mergeCell ref="A3:G3"/>
    <mergeCell ref="H3:L3"/>
    <mergeCell ref="M3:N3"/>
    <mergeCell ref="B29:F29"/>
    <mergeCell ref="J29:N29"/>
    <mergeCell ref="J31:M31"/>
    <mergeCell ref="J33:M35"/>
    <mergeCell ref="N33:N35"/>
    <mergeCell ref="B35:F35"/>
    <mergeCell ref="J36:M38"/>
    <mergeCell ref="N36:N38"/>
    <mergeCell ref="A61:F61"/>
    <mergeCell ref="B44:F44"/>
    <mergeCell ref="M44:N44"/>
    <mergeCell ref="A47:F47"/>
    <mergeCell ref="A48:F48"/>
    <mergeCell ref="A49:F49"/>
    <mergeCell ref="A50:F50"/>
    <mergeCell ref="A54:F54"/>
    <mergeCell ref="A56:F56"/>
    <mergeCell ref="A57:F58"/>
    <mergeCell ref="A59:F59"/>
    <mergeCell ref="A60:F60"/>
  </mergeCells>
  <pageMargins left="0.42" right="0.3" top="0.78740157499999996" bottom="0.78740157499999996" header="0.3" footer="0.3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1 - Bruntálsko</vt:lpstr>
      <vt:lpstr>ČÁST 2 - Karvinsko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Bauerová Pavlína</cp:lastModifiedBy>
  <dcterms:created xsi:type="dcterms:W3CDTF">2021-09-14T06:58:35Z</dcterms:created>
  <dcterms:modified xsi:type="dcterms:W3CDTF">2021-09-29T07:13:43Z</dcterms:modified>
</cp:coreProperties>
</file>